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dinsac.sharepoint.com/sites/T2022/Documentos compartidos/JESSICA/Forwarder/"/>
    </mc:Choice>
  </mc:AlternateContent>
  <xr:revisionPtr revIDLastSave="0" documentId="8_{9F4F0BB7-1E4A-4DA9-A070-83F5DD6C2735}" xr6:coauthVersionLast="47" xr6:coauthVersionMax="47" xr10:uidLastSave="{00000000-0000-0000-0000-000000000000}"/>
  <bookViews>
    <workbookView xWindow="-120" yWindow="-120" windowWidth="20730" windowHeight="11040" firstSheet="2" activeTab="4" xr2:uid="{51902CED-CF0A-4822-98AA-C5882D9C0760}"/>
  </bookViews>
  <sheets>
    <sheet name="CARGA SUELTA DT" sheetId="1" r:id="rId1"/>
    <sheet name="CONTENEDORES DT" sheetId="2" r:id="rId2"/>
    <sheet name="OTROS SERVICIOS DT" sheetId="3" r:id="rId3"/>
    <sheet name="agente de carga aereo" sheetId="5" r:id="rId4"/>
    <sheet name="agente de carga maritimo" sheetId="6" r:id="rId5"/>
    <sheet name="TIEMPO PROMEDIO DE ATENCION " sheetId="4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" i="1" l="1"/>
  <c r="E8" i="1" s="1"/>
  <c r="D15" i="3"/>
  <c r="E15" i="3" s="1"/>
  <c r="D6" i="1"/>
  <c r="E6" i="1" s="1"/>
  <c r="D13" i="1"/>
  <c r="E13" i="1" s="1"/>
  <c r="D14" i="3"/>
  <c r="E14" i="3" s="1"/>
  <c r="D13" i="3"/>
  <c r="E13" i="3" s="1"/>
  <c r="D12" i="3"/>
  <c r="E12" i="3" s="1"/>
  <c r="D11" i="3"/>
  <c r="E11" i="3" s="1"/>
  <c r="D10" i="3"/>
  <c r="E10" i="3" s="1"/>
  <c r="D9" i="3"/>
  <c r="E9" i="3" s="1"/>
  <c r="D8" i="3"/>
  <c r="E8" i="3" s="1"/>
  <c r="D7" i="3"/>
  <c r="E7" i="3" s="1"/>
  <c r="D6" i="3"/>
  <c r="E6" i="3" s="1"/>
  <c r="D5" i="3"/>
  <c r="E5" i="3" s="1"/>
  <c r="D4" i="3"/>
  <c r="E4" i="3" s="1"/>
  <c r="D3" i="3"/>
  <c r="E3" i="3" s="1"/>
  <c r="D38" i="1"/>
  <c r="E38" i="1" s="1"/>
  <c r="D36" i="1"/>
  <c r="E36" i="1" s="1"/>
  <c r="D33" i="1"/>
  <c r="E33" i="1" s="1"/>
  <c r="D31" i="1"/>
  <c r="E31" i="1" s="1"/>
  <c r="D29" i="1"/>
  <c r="E29" i="1" s="1"/>
  <c r="D27" i="1"/>
  <c r="E27" i="1" s="1"/>
  <c r="D51" i="1"/>
  <c r="E51" i="1" s="1"/>
  <c r="D52" i="1"/>
  <c r="E52" i="1" s="1"/>
  <c r="D50" i="1"/>
  <c r="E50" i="1" s="1"/>
  <c r="D54" i="1"/>
  <c r="E54" i="1" s="1"/>
  <c r="D14" i="1"/>
  <c r="E14" i="1" s="1"/>
  <c r="D15" i="1"/>
  <c r="E15" i="1" s="1"/>
  <c r="D16" i="1"/>
  <c r="E16" i="1" s="1"/>
  <c r="D17" i="1"/>
  <c r="E17" i="1" s="1"/>
  <c r="D18" i="1"/>
  <c r="E18" i="1" s="1"/>
  <c r="D19" i="1"/>
  <c r="E19" i="1" s="1"/>
  <c r="D20" i="1"/>
  <c r="E20" i="1" s="1"/>
  <c r="D21" i="1"/>
  <c r="E21" i="1" s="1"/>
  <c r="D22" i="1"/>
  <c r="E22" i="1" s="1"/>
  <c r="D12" i="1"/>
  <c r="E12" i="1" s="1"/>
  <c r="D46" i="1"/>
  <c r="E46" i="1" s="1"/>
  <c r="D44" i="1"/>
  <c r="E44" i="1" s="1"/>
  <c r="D43" i="1"/>
  <c r="E43" i="1" s="1"/>
  <c r="D42" i="1"/>
  <c r="E42" i="1" s="1"/>
  <c r="D7" i="1"/>
  <c r="E7" i="1" s="1"/>
  <c r="D5" i="1"/>
  <c r="E5" i="1" s="1"/>
  <c r="D4" i="1"/>
  <c r="E4" i="1" s="1"/>
</calcChain>
</file>

<file path=xl/sharedStrings.xml><?xml version="1.0" encoding="utf-8"?>
<sst xmlns="http://schemas.openxmlformats.org/spreadsheetml/2006/main" count="441" uniqueCount="220">
  <si>
    <t>USD</t>
  </si>
  <si>
    <t>Servicio Extraordinario</t>
  </si>
  <si>
    <t xml:space="preserve">DEPÓSITO TEMPORAL PISCO </t>
  </si>
  <si>
    <t>CONCEPTO</t>
  </si>
  <si>
    <t>20' DRY</t>
  </si>
  <si>
    <t>40' DRY</t>
  </si>
  <si>
    <t>40' RF</t>
  </si>
  <si>
    <t>OBSERVACIONES</t>
  </si>
  <si>
    <t xml:space="preserve">Tracción desde puerto a Talpa / Talpa puerto </t>
  </si>
  <si>
    <t>Gastos Administrativos</t>
  </si>
  <si>
    <t xml:space="preserve">SERVICIOS ADICIONALES DEPÓSITO TEMPORAL  EXPORTACIÓN / IMPORTACIÓN </t>
  </si>
  <si>
    <t xml:space="preserve">Repesaje </t>
  </si>
  <si>
    <t xml:space="preserve">Trasegado Simple </t>
  </si>
  <si>
    <t>NOTAS:</t>
  </si>
  <si>
    <t xml:space="preserve">Tarifas expresadas en dólares americanos </t>
  </si>
  <si>
    <t>Las tarifas no incluyen IGV</t>
  </si>
  <si>
    <t>SERVICIOS</t>
  </si>
  <si>
    <t>TM</t>
  </si>
  <si>
    <t>IGV</t>
  </si>
  <si>
    <t>TOTAL</t>
  </si>
  <si>
    <t xml:space="preserve">UNIDAD </t>
  </si>
  <si>
    <t>Despacho</t>
  </si>
  <si>
    <t>Almacenaje</t>
  </si>
  <si>
    <t>Seguro</t>
  </si>
  <si>
    <t>Valor</t>
  </si>
  <si>
    <t>0.05 % valor carga</t>
  </si>
  <si>
    <t>Gasto Administrativo</t>
  </si>
  <si>
    <t>Factura</t>
  </si>
  <si>
    <t>TM/DIA/MES</t>
  </si>
  <si>
    <t>Almacenaje bajo techo</t>
  </si>
  <si>
    <t>Ensacado 50 kg</t>
  </si>
  <si>
    <t>Ensacado 25 kg</t>
  </si>
  <si>
    <t>Despacho granel</t>
  </si>
  <si>
    <t>Despacho BIG-BAG</t>
  </si>
  <si>
    <t>Despacho sacor 50 y 25 kg</t>
  </si>
  <si>
    <t>GRANEL (Fertilizantes, Cemento, Mineral)</t>
  </si>
  <si>
    <t>CARGA FRACCIONADA (PALETAS, PLANCHAS, TUBERIAS, POSTES, ETC)</t>
  </si>
  <si>
    <t>M3/TM/M2</t>
  </si>
  <si>
    <t>MAQUINARIA HASTA 25 TM</t>
  </si>
  <si>
    <t>Almacenaje despues 30 dias</t>
  </si>
  <si>
    <t>MAQUINARIA HASTA 50 TM</t>
  </si>
  <si>
    <t>MAQUINARIA (cargador frontal, pavimentadora, montacargas, etc)</t>
  </si>
  <si>
    <t>VEHICULOS MENORES(AUTOS, CAMIONETAS, MOTOS)</t>
  </si>
  <si>
    <t>Almacenaje 1er mes</t>
  </si>
  <si>
    <t>Alquiler de montacarga 3 TM</t>
  </si>
  <si>
    <t>Hora</t>
  </si>
  <si>
    <t>Alquiler Cargador frontal</t>
  </si>
  <si>
    <t>hora</t>
  </si>
  <si>
    <t>Alquiler Stacker 45 TM</t>
  </si>
  <si>
    <t>Pesaje</t>
  </si>
  <si>
    <t>C/T</t>
  </si>
  <si>
    <t>Estibador</t>
  </si>
  <si>
    <t>Etiquetado</t>
  </si>
  <si>
    <t>Trincado carga</t>
  </si>
  <si>
    <t xml:space="preserve">Unidad </t>
  </si>
  <si>
    <t>MAQUINARIA 50 TM A MAS</t>
  </si>
  <si>
    <t>Pesada In/Out</t>
  </si>
  <si>
    <t>Viaje</t>
  </si>
  <si>
    <t>Almacenaje Simple</t>
  </si>
  <si>
    <t>Almacenaje simple</t>
  </si>
  <si>
    <t>Almacenaje Aduanero</t>
  </si>
  <si>
    <t>Almacenaje Aduanero/Temporal</t>
  </si>
  <si>
    <t>Por contenedor, no incluye pago gate out</t>
  </si>
  <si>
    <t xml:space="preserve">Posicionamiento </t>
  </si>
  <si>
    <t>UNIDAD</t>
  </si>
  <si>
    <t>Contenedor</t>
  </si>
  <si>
    <t xml:space="preserve">Servicio de cuadrilla </t>
  </si>
  <si>
    <t>Llenado por contenedor</t>
  </si>
  <si>
    <t>No incluye manipuleos del contenedor</t>
  </si>
  <si>
    <t>Por factura</t>
  </si>
  <si>
    <t>Personal para trasegado</t>
  </si>
  <si>
    <t>Tarifa x cada movimiento</t>
  </si>
  <si>
    <t>Balanza portatil</t>
  </si>
  <si>
    <t>Manipuleo Lleno</t>
  </si>
  <si>
    <t>Cuadrilla No incluye manipuleos</t>
  </si>
  <si>
    <t>Aforo de 0 hasta 50 %</t>
  </si>
  <si>
    <t>Aforo 50 % a 100 %</t>
  </si>
  <si>
    <t>hora / fraccion</t>
  </si>
  <si>
    <t>Servicio Integral despacho full</t>
  </si>
  <si>
    <t>Incluye manipuleo, pesaje, Transferencia</t>
  </si>
  <si>
    <t>Servicio integral despacho consolidado general</t>
  </si>
  <si>
    <t>Servicio Integral Despacho Consolidado Granel</t>
  </si>
  <si>
    <t>Incluye cuadrilla, manipuleo, pesaje</t>
  </si>
  <si>
    <t>Contenedor/dia</t>
  </si>
  <si>
    <t xml:space="preserve">Almacenaje importación 1ero al 11vo día </t>
  </si>
  <si>
    <t>10 dias libres retroactivos</t>
  </si>
  <si>
    <t>Almacenaje exportación de 15 días a más</t>
  </si>
  <si>
    <t>15 dias libres de almacenaje</t>
  </si>
  <si>
    <t xml:space="preserve">Almacenaje importación del 11vo al 20vo día </t>
  </si>
  <si>
    <t>GRANEL (Maiz, Soya, Cereales)</t>
  </si>
  <si>
    <t>Recepción</t>
  </si>
  <si>
    <t>Recepción BIG-BAG</t>
  </si>
  <si>
    <t>Recepción sacos 50 y 25 kg</t>
  </si>
  <si>
    <t>Recepción granel</t>
  </si>
  <si>
    <t>Vehículo</t>
  </si>
  <si>
    <t>Vehículo/día</t>
  </si>
  <si>
    <t>Almacenaje después 30 dias</t>
  </si>
  <si>
    <t>Máquina</t>
  </si>
  <si>
    <t>Transmisión aduanas</t>
  </si>
  <si>
    <t>Tracción Puerto a Talpa Granel (mínimo 28 Tm)</t>
  </si>
  <si>
    <t>Tracción Puerto a Talpa Plataforma 30 TM</t>
  </si>
  <si>
    <t>Servicio Integral recepción Full</t>
  </si>
  <si>
    <t>Servicio integral recepción consolidado general</t>
  </si>
  <si>
    <t>Energía Electrica</t>
  </si>
  <si>
    <t>Manipuleo vacio</t>
  </si>
  <si>
    <t>Almacenaje importación 21 a mas</t>
  </si>
  <si>
    <t>por viaje camión de 30 TM plataforma</t>
  </si>
  <si>
    <t>Consumo según tiempo de conexión</t>
  </si>
  <si>
    <t>Manteo y desmanteo de carga</t>
  </si>
  <si>
    <t>hora/fracción</t>
  </si>
  <si>
    <t>Manteo</t>
  </si>
  <si>
    <t>Servicio Integral recepción Consolidado Granel</t>
  </si>
  <si>
    <t>Gastos  Administrativo</t>
  </si>
  <si>
    <t>45 min</t>
  </si>
  <si>
    <t>camion 30 tm</t>
  </si>
  <si>
    <t>10 min</t>
  </si>
  <si>
    <t xml:space="preserve"> 01 tm</t>
  </si>
  <si>
    <t>5 min</t>
  </si>
  <si>
    <t>20 min</t>
  </si>
  <si>
    <t>1 tm</t>
  </si>
  <si>
    <t>30 min</t>
  </si>
  <si>
    <t>TIEMPO</t>
  </si>
  <si>
    <t>35 min</t>
  </si>
  <si>
    <t xml:space="preserve">TIEMPOS DE ATENCION CONTENEDORES </t>
  </si>
  <si>
    <t>Contenedor 20 y 40´</t>
  </si>
  <si>
    <t xml:space="preserve">Por plataforma </t>
  </si>
  <si>
    <t>10´</t>
  </si>
  <si>
    <t xml:space="preserve">Recepción de vehiculos </t>
  </si>
  <si>
    <t xml:space="preserve">Despacho de vehiculos </t>
  </si>
  <si>
    <t xml:space="preserve">TIEMPOS DE ATENCIÓN  CARGA SUELTA </t>
  </si>
  <si>
    <t>TIEMPOS DE ATENCION VEHICULOS MENORES AUTOS , MOTOS.</t>
  </si>
  <si>
    <t>TIEMPOS DE ATENCION MAQUINARIA Y EQUIPOS</t>
  </si>
  <si>
    <t xml:space="preserve">Recepción maquinaria </t>
  </si>
  <si>
    <t xml:space="preserve">Despacho maquinaria </t>
  </si>
  <si>
    <t>TIEMPOS DE ATENCION CARGA FRACCIONADA PLANCHAS TUBOS POSTES</t>
  </si>
  <si>
    <t xml:space="preserve">TARIFARIO AEREO DE IMPORTACION </t>
  </si>
  <si>
    <t xml:space="preserve">Aerpuerto </t>
  </si>
  <si>
    <t>Tarifa Minima</t>
  </si>
  <si>
    <t>Hasta 300 Kg</t>
  </si>
  <si>
    <t>Ruta</t>
  </si>
  <si>
    <t xml:space="preserve">Salidas </t>
  </si>
  <si>
    <t>Cut Off</t>
  </si>
  <si>
    <t>T/T</t>
  </si>
  <si>
    <t xml:space="preserve">Servicio </t>
  </si>
  <si>
    <t xml:space="preserve">Miami </t>
  </si>
  <si>
    <t>US$100.00</t>
  </si>
  <si>
    <t>US$1.50</t>
  </si>
  <si>
    <t xml:space="preserve">Directo </t>
  </si>
  <si>
    <t>Mie/ Dom</t>
  </si>
  <si>
    <t xml:space="preserve">Mar.  9:00 am </t>
  </si>
  <si>
    <t>1 día</t>
  </si>
  <si>
    <t>Consolidado</t>
  </si>
  <si>
    <t>Vie. 9:00 am</t>
  </si>
  <si>
    <t xml:space="preserve">Tarifas aplica </t>
  </si>
  <si>
    <t>Kg/ Wm</t>
  </si>
  <si>
    <t xml:space="preserve">Incoterm </t>
  </si>
  <si>
    <t>FOB/ FCA</t>
  </si>
  <si>
    <t>Guia Aerea</t>
  </si>
  <si>
    <t>US$ 30.00</t>
  </si>
  <si>
    <t>SED</t>
  </si>
  <si>
    <t>US$ 25.00</t>
  </si>
  <si>
    <t>Gastos Locales</t>
  </si>
  <si>
    <t>Handling</t>
  </si>
  <si>
    <t>US$ 70.00</t>
  </si>
  <si>
    <t xml:space="preserve">Almacen </t>
  </si>
  <si>
    <t xml:space="preserve">Villas Oquendo </t>
  </si>
  <si>
    <t>TARIFARIO MARITIMO  DE IMPORTACION A CALLAO  FCL</t>
  </si>
  <si>
    <t xml:space="preserve">ASIA- CALLAO </t>
  </si>
  <si>
    <t>POL</t>
  </si>
  <si>
    <t>NAVIERA</t>
  </si>
  <si>
    <t>20´ST</t>
  </si>
  <si>
    <t>40´STD</t>
  </si>
  <si>
    <t>40´HC</t>
  </si>
  <si>
    <t xml:space="preserve">SOBREESTADIA </t>
  </si>
  <si>
    <t>VALIDEZ</t>
  </si>
  <si>
    <t>SHANGAI</t>
  </si>
  <si>
    <t>CMA</t>
  </si>
  <si>
    <t>US$1,425.00</t>
  </si>
  <si>
    <t>US$1,960.00</t>
  </si>
  <si>
    <t>DIRECT</t>
  </si>
  <si>
    <t>32 días</t>
  </si>
  <si>
    <t>15 días</t>
  </si>
  <si>
    <t>QINGDAO</t>
  </si>
  <si>
    <t>US$2,015.00</t>
  </si>
  <si>
    <t>35 días</t>
  </si>
  <si>
    <t xml:space="preserve">NINGBO </t>
  </si>
  <si>
    <t>US$1,910.00</t>
  </si>
  <si>
    <t>US$1,940.00</t>
  </si>
  <si>
    <t>30 días</t>
  </si>
  <si>
    <t>BL</t>
  </si>
  <si>
    <t>US$ 80.00</t>
  </si>
  <si>
    <t>THCD+ISPS</t>
  </si>
  <si>
    <t>US$ 110.00</t>
  </si>
  <si>
    <t xml:space="preserve">SUDAMERICA CALLAO </t>
  </si>
  <si>
    <t>Buenaventura-COL</t>
  </si>
  <si>
    <t>Hapag Lloyd</t>
  </si>
  <si>
    <t>US$880.00</t>
  </si>
  <si>
    <t>US$940.00</t>
  </si>
  <si>
    <t>4  días</t>
  </si>
  <si>
    <t>20 días</t>
  </si>
  <si>
    <t>Guayaquil- ECU</t>
  </si>
  <si>
    <t>Cosco</t>
  </si>
  <si>
    <t>US$650.00</t>
  </si>
  <si>
    <t>US$730.00</t>
  </si>
  <si>
    <t>3 días</t>
  </si>
  <si>
    <t>San Antonio-Chile</t>
  </si>
  <si>
    <t>US$900.00</t>
  </si>
  <si>
    <t>US$960.00</t>
  </si>
  <si>
    <t>6 días</t>
  </si>
  <si>
    <t>11 días</t>
  </si>
  <si>
    <t xml:space="preserve">Valparaiso  - Chile </t>
  </si>
  <si>
    <t>US$1,000.00</t>
  </si>
  <si>
    <t>US$1,200.00</t>
  </si>
  <si>
    <t>7 días</t>
  </si>
  <si>
    <t>US$ 50.00</t>
  </si>
  <si>
    <t>THCD</t>
  </si>
  <si>
    <t>US$ 120.00</t>
  </si>
  <si>
    <t>US$ 100.00</t>
  </si>
  <si>
    <t xml:space="preserve">DEPOSITO TEMPORAL </t>
  </si>
  <si>
    <t>OTROS SERVICIOS A LA CARGA DT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</si>
</sst>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[$$-540A]* #,##0.00_ ;_-[$$-540A]* \-#,##0.00\ ;_-[$$-540A]* &quot;-&quot;??_ ;_-@_ "/>
  </numFmts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 Light"/>
      <family val="2"/>
      <scheme val="major"/>
    </font>
    <font>
      <sz val="10"/>
      <color theme="1"/>
      <name val="Calibri Light"/>
      <family val="2"/>
      <scheme val="major"/>
    </font>
    <font>
      <sz val="11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FF0000"/>
      <name val="Calibri Light"/>
      <family val="2"/>
      <scheme val="major"/>
    </font>
    <font>
      <sz val="10"/>
      <color rgb="FFFF0000"/>
      <name val="Calibri Light"/>
      <family val="2"/>
      <scheme val="major"/>
    </font>
    <font>
      <sz val="10"/>
      <name val="Calibri Light"/>
      <family val="2"/>
      <scheme val="maj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89999084444715716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3" fillId="0" borderId="0" xfId="0" applyFont="1"/>
    <xf numFmtId="0" fontId="5" fillId="2" borderId="1" xfId="0" applyFont="1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/>
    <xf numFmtId="0" fontId="2" fillId="0" borderId="5" xfId="0" applyFont="1" applyBorder="1"/>
    <xf numFmtId="2" fontId="2" fillId="0" borderId="0" xfId="0" applyNumberFormat="1" applyFon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2" fontId="3" fillId="0" borderId="0" xfId="0" applyNumberFormat="1" applyFont="1"/>
    <xf numFmtId="164" fontId="3" fillId="0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2" xfId="0" applyFont="1" applyBorder="1" applyAlignment="1">
      <alignment horizontal="left"/>
    </xf>
    <xf numFmtId="0" fontId="7" fillId="0" borderId="3" xfId="0" applyFont="1" applyBorder="1"/>
    <xf numFmtId="0" fontId="7" fillId="0" borderId="4" xfId="0" applyFont="1" applyBorder="1"/>
    <xf numFmtId="164" fontId="3" fillId="0" borderId="1" xfId="1" applyNumberFormat="1" applyFont="1" applyBorder="1"/>
    <xf numFmtId="164" fontId="3" fillId="0" borderId="1" xfId="1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2" borderId="6" xfId="0" applyFont="1" applyFill="1" applyBorder="1" applyAlignment="1">
      <alignment horizontal="center"/>
    </xf>
    <xf numFmtId="164" fontId="3" fillId="0" borderId="6" xfId="0" applyNumberFormat="1" applyFont="1" applyBorder="1"/>
    <xf numFmtId="164" fontId="3" fillId="0" borderId="6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5" fillId="2" borderId="6" xfId="0" applyFont="1" applyFill="1" applyBorder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9" fillId="0" borderId="0" xfId="0" applyFont="1"/>
    <xf numFmtId="0" fontId="10" fillId="0" borderId="10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9" fillId="4" borderId="1" xfId="0" applyFont="1" applyFill="1" applyBorder="1"/>
    <xf numFmtId="0" fontId="9" fillId="0" borderId="13" xfId="0" applyFont="1" applyBorder="1" applyAlignment="1">
      <alignment horizontal="center"/>
    </xf>
    <xf numFmtId="0" fontId="9" fillId="0" borderId="1" xfId="0" applyFont="1" applyBorder="1"/>
    <xf numFmtId="0" fontId="9" fillId="0" borderId="14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9" fillId="4" borderId="1" xfId="0" applyFont="1" applyFill="1" applyBorder="1" applyAlignment="1">
      <alignment horizontal="center"/>
    </xf>
    <xf numFmtId="14" fontId="9" fillId="0" borderId="1" xfId="0" applyNumberFormat="1" applyFont="1" applyBorder="1"/>
    <xf numFmtId="0" fontId="1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BC74BF-FF28-4FE9-AB60-995E9ABB9845}">
  <dimension ref="A1:I58"/>
  <sheetViews>
    <sheetView topLeftCell="A12" workbookViewId="0">
      <selection activeCell="A30" sqref="A30:E30"/>
    </sheetView>
  </sheetViews>
  <sheetFormatPr baseColWidth="10" defaultRowHeight="15" x14ac:dyDescent="0.25"/>
  <cols>
    <col min="1" max="1" width="45.7109375" style="1" customWidth="1"/>
    <col min="2" max="2" width="13.7109375" style="1" customWidth="1"/>
    <col min="3" max="5" width="11.7109375" style="1" customWidth="1"/>
    <col min="6" max="16384" width="11.42578125" style="1"/>
  </cols>
  <sheetData>
    <row r="1" spans="1:9" x14ac:dyDescent="0.25">
      <c r="A1" s="63" t="s">
        <v>218</v>
      </c>
      <c r="B1" s="63"/>
      <c r="C1" s="63"/>
      <c r="D1" s="63"/>
      <c r="E1" s="63"/>
    </row>
    <row r="2" spans="1:9" ht="15.75" x14ac:dyDescent="0.25">
      <c r="A2" s="42" t="s">
        <v>89</v>
      </c>
      <c r="B2" s="43"/>
      <c r="C2" s="43"/>
      <c r="D2" s="43"/>
      <c r="E2" s="43"/>
    </row>
    <row r="3" spans="1:9" ht="15.75" x14ac:dyDescent="0.25">
      <c r="A3" s="3" t="s">
        <v>16</v>
      </c>
      <c r="B3" s="3" t="s">
        <v>20</v>
      </c>
      <c r="C3" s="3" t="s">
        <v>0</v>
      </c>
      <c r="D3" s="3" t="s">
        <v>18</v>
      </c>
      <c r="E3" s="31" t="s">
        <v>19</v>
      </c>
    </row>
    <row r="4" spans="1:9" x14ac:dyDescent="0.25">
      <c r="A4" s="4" t="s">
        <v>90</v>
      </c>
      <c r="B4" s="5" t="s">
        <v>17</v>
      </c>
      <c r="C4" s="6">
        <v>0.9</v>
      </c>
      <c r="D4" s="6">
        <f>C4*0.18</f>
        <v>0.16200000000000001</v>
      </c>
      <c r="E4" s="32">
        <f>C4+D4</f>
        <v>1.0620000000000001</v>
      </c>
    </row>
    <row r="5" spans="1:9" x14ac:dyDescent="0.25">
      <c r="A5" s="4" t="s">
        <v>59</v>
      </c>
      <c r="B5" s="5" t="s">
        <v>28</v>
      </c>
      <c r="C5" s="6">
        <v>1.5</v>
      </c>
      <c r="D5" s="6">
        <f>C5*0.18</f>
        <v>0.27</v>
      </c>
      <c r="E5" s="32">
        <f>C5+D5</f>
        <v>1.77</v>
      </c>
    </row>
    <row r="6" spans="1:9" x14ac:dyDescent="0.25">
      <c r="A6" s="4" t="s">
        <v>61</v>
      </c>
      <c r="B6" s="5" t="s">
        <v>28</v>
      </c>
      <c r="C6" s="6">
        <v>2</v>
      </c>
      <c r="D6" s="6">
        <f>C6*0.18</f>
        <v>0.36</v>
      </c>
      <c r="E6" s="32">
        <f>C6+D6</f>
        <v>2.36</v>
      </c>
    </row>
    <row r="7" spans="1:9" x14ac:dyDescent="0.25">
      <c r="A7" s="4" t="s">
        <v>21</v>
      </c>
      <c r="B7" s="5" t="s">
        <v>17</v>
      </c>
      <c r="C7" s="6">
        <v>0.9</v>
      </c>
      <c r="D7" s="6">
        <f>C7*0.18</f>
        <v>0.16200000000000001</v>
      </c>
      <c r="E7" s="32">
        <f>C7+D7</f>
        <v>1.0620000000000001</v>
      </c>
    </row>
    <row r="8" spans="1:9" x14ac:dyDescent="0.25">
      <c r="A8" s="4" t="s">
        <v>30</v>
      </c>
      <c r="B8" s="5" t="s">
        <v>17</v>
      </c>
      <c r="C8" s="6">
        <v>6</v>
      </c>
      <c r="D8" s="6">
        <f t="shared" ref="D8" si="0">C8*0.18</f>
        <v>1.08</v>
      </c>
      <c r="E8" s="32">
        <f t="shared" ref="E8" si="1">C8+D8</f>
        <v>7.08</v>
      </c>
    </row>
    <row r="9" spans="1:9" x14ac:dyDescent="0.25">
      <c r="A9" s="7"/>
      <c r="C9" s="8"/>
      <c r="E9" s="8"/>
    </row>
    <row r="10" spans="1:9" ht="15.75" x14ac:dyDescent="0.25">
      <c r="A10" s="44" t="s">
        <v>35</v>
      </c>
      <c r="B10" s="45"/>
      <c r="C10" s="45"/>
      <c r="D10" s="45"/>
      <c r="E10" s="45"/>
    </row>
    <row r="11" spans="1:9" ht="15.75" x14ac:dyDescent="0.25">
      <c r="A11" s="3" t="s">
        <v>16</v>
      </c>
      <c r="B11" s="3" t="s">
        <v>20</v>
      </c>
      <c r="C11" s="3" t="s">
        <v>0</v>
      </c>
      <c r="D11" s="3" t="s">
        <v>18</v>
      </c>
      <c r="E11" s="31" t="s">
        <v>19</v>
      </c>
    </row>
    <row r="12" spans="1:9" x14ac:dyDescent="0.25">
      <c r="A12" s="4" t="s">
        <v>58</v>
      </c>
      <c r="B12" s="5" t="s">
        <v>28</v>
      </c>
      <c r="C12" s="6">
        <v>1.5</v>
      </c>
      <c r="D12" s="6">
        <f>C12*0.18</f>
        <v>0.27</v>
      </c>
      <c r="E12" s="32">
        <f>C12+D12</f>
        <v>1.77</v>
      </c>
    </row>
    <row r="13" spans="1:9" x14ac:dyDescent="0.25">
      <c r="A13" s="4" t="s">
        <v>60</v>
      </c>
      <c r="B13" s="5" t="s">
        <v>28</v>
      </c>
      <c r="C13" s="6">
        <v>2</v>
      </c>
      <c r="D13" s="6">
        <f>C13*0.18</f>
        <v>0.36</v>
      </c>
      <c r="E13" s="32">
        <f>C13+D13</f>
        <v>2.36</v>
      </c>
    </row>
    <row r="14" spans="1:9" x14ac:dyDescent="0.25">
      <c r="A14" s="4" t="s">
        <v>29</v>
      </c>
      <c r="B14" s="5" t="s">
        <v>28</v>
      </c>
      <c r="C14" s="6">
        <v>2.5</v>
      </c>
      <c r="D14" s="6">
        <f t="shared" ref="D14:D22" si="2">C14*0.18</f>
        <v>0.44999999999999996</v>
      </c>
      <c r="E14" s="32">
        <f t="shared" ref="E14:E22" si="3">C14+D14</f>
        <v>2.95</v>
      </c>
    </row>
    <row r="15" spans="1:9" x14ac:dyDescent="0.25">
      <c r="A15" s="4" t="s">
        <v>93</v>
      </c>
      <c r="B15" s="5" t="s">
        <v>17</v>
      </c>
      <c r="C15" s="6">
        <v>0.9</v>
      </c>
      <c r="D15" s="6">
        <f t="shared" si="2"/>
        <v>0.16200000000000001</v>
      </c>
      <c r="E15" s="32">
        <f t="shared" si="3"/>
        <v>1.0620000000000001</v>
      </c>
    </row>
    <row r="16" spans="1:9" x14ac:dyDescent="0.25">
      <c r="A16" s="4" t="s">
        <v>91</v>
      </c>
      <c r="B16" s="5" t="s">
        <v>17</v>
      </c>
      <c r="C16" s="6">
        <v>3.5</v>
      </c>
      <c r="D16" s="6">
        <f t="shared" si="2"/>
        <v>0.63</v>
      </c>
      <c r="E16" s="32">
        <f t="shared" si="3"/>
        <v>4.13</v>
      </c>
      <c r="I16" s="30"/>
    </row>
    <row r="17" spans="1:5" x14ac:dyDescent="0.25">
      <c r="A17" s="4" t="s">
        <v>92</v>
      </c>
      <c r="B17" s="5" t="s">
        <v>17</v>
      </c>
      <c r="C17" s="6">
        <v>2.8</v>
      </c>
      <c r="D17" s="6">
        <f t="shared" si="2"/>
        <v>0.504</v>
      </c>
      <c r="E17" s="32">
        <f t="shared" si="3"/>
        <v>3.3039999999999998</v>
      </c>
    </row>
    <row r="18" spans="1:5" x14ac:dyDescent="0.25">
      <c r="A18" s="4" t="s">
        <v>30</v>
      </c>
      <c r="B18" s="5" t="s">
        <v>17</v>
      </c>
      <c r="C18" s="6">
        <v>6</v>
      </c>
      <c r="D18" s="6">
        <f t="shared" si="2"/>
        <v>1.08</v>
      </c>
      <c r="E18" s="32">
        <f t="shared" si="3"/>
        <v>7.08</v>
      </c>
    </row>
    <row r="19" spans="1:5" x14ac:dyDescent="0.25">
      <c r="A19" s="4" t="s">
        <v>31</v>
      </c>
      <c r="B19" s="5" t="s">
        <v>17</v>
      </c>
      <c r="C19" s="6">
        <v>7.8</v>
      </c>
      <c r="D19" s="6">
        <f t="shared" si="2"/>
        <v>1.4039999999999999</v>
      </c>
      <c r="E19" s="32">
        <f t="shared" si="3"/>
        <v>9.2040000000000006</v>
      </c>
    </row>
    <row r="20" spans="1:5" x14ac:dyDescent="0.25">
      <c r="A20" s="4" t="s">
        <v>32</v>
      </c>
      <c r="B20" s="5" t="s">
        <v>17</v>
      </c>
      <c r="C20" s="6">
        <v>0.9</v>
      </c>
      <c r="D20" s="6">
        <f t="shared" si="2"/>
        <v>0.16200000000000001</v>
      </c>
      <c r="E20" s="32">
        <f t="shared" si="3"/>
        <v>1.0620000000000001</v>
      </c>
    </row>
    <row r="21" spans="1:5" x14ac:dyDescent="0.25">
      <c r="A21" s="4" t="s">
        <v>33</v>
      </c>
      <c r="B21" s="5" t="s">
        <v>17</v>
      </c>
      <c r="C21" s="6">
        <v>3.5</v>
      </c>
      <c r="D21" s="6">
        <f t="shared" si="2"/>
        <v>0.63</v>
      </c>
      <c r="E21" s="32">
        <f t="shared" si="3"/>
        <v>4.13</v>
      </c>
    </row>
    <row r="22" spans="1:5" x14ac:dyDescent="0.25">
      <c r="A22" s="4" t="s">
        <v>34</v>
      </c>
      <c r="B22" s="5" t="s">
        <v>17</v>
      </c>
      <c r="C22" s="6">
        <v>2.8</v>
      </c>
      <c r="D22" s="6">
        <f t="shared" si="2"/>
        <v>0.504</v>
      </c>
      <c r="E22" s="32">
        <f t="shared" si="3"/>
        <v>3.3039999999999998</v>
      </c>
    </row>
    <row r="23" spans="1:5" x14ac:dyDescent="0.25">
      <c r="A23" s="7"/>
      <c r="C23" s="8"/>
      <c r="E23" s="8"/>
    </row>
    <row r="24" spans="1:5" ht="15.75" x14ac:dyDescent="0.25">
      <c r="A24" s="44" t="s">
        <v>41</v>
      </c>
      <c r="B24" s="45"/>
      <c r="C24" s="45"/>
      <c r="D24" s="45"/>
      <c r="E24" s="45"/>
    </row>
    <row r="25" spans="1:5" ht="15.75" x14ac:dyDescent="0.25">
      <c r="A25" s="3" t="s">
        <v>16</v>
      </c>
      <c r="B25" s="3" t="s">
        <v>20</v>
      </c>
      <c r="C25" s="3" t="s">
        <v>0</v>
      </c>
      <c r="D25" s="3" t="s">
        <v>18</v>
      </c>
      <c r="E25" s="31" t="s">
        <v>19</v>
      </c>
    </row>
    <row r="26" spans="1:5" x14ac:dyDescent="0.25">
      <c r="A26" s="40" t="s">
        <v>38</v>
      </c>
      <c r="B26" s="40"/>
      <c r="C26" s="40"/>
      <c r="D26" s="40"/>
      <c r="E26" s="41"/>
    </row>
    <row r="27" spans="1:5" x14ac:dyDescent="0.25">
      <c r="A27" s="9" t="s">
        <v>43</v>
      </c>
      <c r="B27" s="5" t="s">
        <v>97</v>
      </c>
      <c r="C27" s="6">
        <v>280</v>
      </c>
      <c r="D27" s="6">
        <f>C27*0.18</f>
        <v>50.4</v>
      </c>
      <c r="E27" s="32">
        <f>C27+D27</f>
        <v>330.4</v>
      </c>
    </row>
    <row r="28" spans="1:5" x14ac:dyDescent="0.25">
      <c r="A28" s="9" t="s">
        <v>23</v>
      </c>
      <c r="B28" s="5" t="s">
        <v>24</v>
      </c>
      <c r="C28" s="38" t="s">
        <v>25</v>
      </c>
      <c r="D28" s="38"/>
      <c r="E28" s="39"/>
    </row>
    <row r="29" spans="1:5" x14ac:dyDescent="0.25">
      <c r="A29" s="4" t="s">
        <v>39</v>
      </c>
      <c r="B29" s="5" t="s">
        <v>97</v>
      </c>
      <c r="C29" s="6">
        <v>250</v>
      </c>
      <c r="D29" s="6">
        <f>C29*0.18</f>
        <v>45</v>
      </c>
      <c r="E29" s="32">
        <f>C29+D29</f>
        <v>295</v>
      </c>
    </row>
    <row r="30" spans="1:5" x14ac:dyDescent="0.25">
      <c r="A30" s="40" t="s">
        <v>40</v>
      </c>
      <c r="B30" s="40"/>
      <c r="C30" s="40"/>
      <c r="D30" s="40"/>
      <c r="E30" s="41"/>
    </row>
    <row r="31" spans="1:5" x14ac:dyDescent="0.25">
      <c r="A31" s="9" t="s">
        <v>43</v>
      </c>
      <c r="B31" s="5" t="s">
        <v>97</v>
      </c>
      <c r="C31" s="6">
        <v>350</v>
      </c>
      <c r="D31" s="6">
        <f>C31*0.18</f>
        <v>63</v>
      </c>
      <c r="E31" s="32">
        <f>C31+D31</f>
        <v>413</v>
      </c>
    </row>
    <row r="32" spans="1:5" x14ac:dyDescent="0.25">
      <c r="A32" s="9" t="s">
        <v>23</v>
      </c>
      <c r="B32" s="5" t="s">
        <v>24</v>
      </c>
      <c r="C32" s="38" t="s">
        <v>25</v>
      </c>
      <c r="D32" s="38"/>
      <c r="E32" s="39"/>
    </row>
    <row r="33" spans="1:5" x14ac:dyDescent="0.25">
      <c r="A33" s="4" t="s">
        <v>96</v>
      </c>
      <c r="B33" s="5" t="s">
        <v>97</v>
      </c>
      <c r="C33" s="6">
        <v>320</v>
      </c>
      <c r="D33" s="6">
        <f>C33*0.18</f>
        <v>57.599999999999994</v>
      </c>
      <c r="E33" s="32">
        <f>C33+D33</f>
        <v>377.6</v>
      </c>
    </row>
    <row r="34" spans="1:5" x14ac:dyDescent="0.25">
      <c r="A34" s="2"/>
      <c r="B34" s="10"/>
      <c r="C34" s="11"/>
      <c r="D34" s="2"/>
      <c r="E34" s="11"/>
    </row>
    <row r="35" spans="1:5" x14ac:dyDescent="0.25">
      <c r="A35" s="40" t="s">
        <v>55</v>
      </c>
      <c r="B35" s="40"/>
      <c r="C35" s="40"/>
      <c r="D35" s="40"/>
      <c r="E35" s="41"/>
    </row>
    <row r="36" spans="1:5" x14ac:dyDescent="0.25">
      <c r="A36" s="9" t="s">
        <v>43</v>
      </c>
      <c r="B36" s="5" t="s">
        <v>97</v>
      </c>
      <c r="C36" s="6">
        <v>750</v>
      </c>
      <c r="D36" s="6">
        <f>C36*0.18</f>
        <v>135</v>
      </c>
      <c r="E36" s="32">
        <f>C36+D36</f>
        <v>885</v>
      </c>
    </row>
    <row r="37" spans="1:5" x14ac:dyDescent="0.25">
      <c r="A37" s="9" t="s">
        <v>23</v>
      </c>
      <c r="B37" s="5" t="s">
        <v>24</v>
      </c>
      <c r="C37" s="38" t="s">
        <v>25</v>
      </c>
      <c r="D37" s="38"/>
      <c r="E37" s="39"/>
    </row>
    <row r="38" spans="1:5" x14ac:dyDescent="0.25">
      <c r="A38" s="4" t="s">
        <v>96</v>
      </c>
      <c r="B38" s="5" t="s">
        <v>97</v>
      </c>
      <c r="C38" s="6">
        <v>650</v>
      </c>
      <c r="D38" s="6">
        <f>C38*0.18</f>
        <v>117</v>
      </c>
      <c r="E38" s="32">
        <f>C38+D38</f>
        <v>767</v>
      </c>
    </row>
    <row r="39" spans="1:5" x14ac:dyDescent="0.25">
      <c r="A39" s="2"/>
      <c r="B39" s="10"/>
      <c r="C39" s="11"/>
      <c r="D39" s="2"/>
      <c r="E39" s="11"/>
    </row>
    <row r="40" spans="1:5" ht="15.75" x14ac:dyDescent="0.25">
      <c r="A40" s="44" t="s">
        <v>42</v>
      </c>
      <c r="B40" s="45"/>
      <c r="C40" s="45"/>
      <c r="D40" s="45"/>
      <c r="E40" s="45"/>
    </row>
    <row r="41" spans="1:5" ht="15.75" x14ac:dyDescent="0.25">
      <c r="A41" s="3" t="s">
        <v>16</v>
      </c>
      <c r="B41" s="3" t="s">
        <v>20</v>
      </c>
      <c r="C41" s="3" t="s">
        <v>0</v>
      </c>
      <c r="D41" s="3" t="s">
        <v>18</v>
      </c>
      <c r="E41" s="31" t="s">
        <v>19</v>
      </c>
    </row>
    <row r="42" spans="1:5" x14ac:dyDescent="0.25">
      <c r="A42" s="9" t="s">
        <v>90</v>
      </c>
      <c r="B42" s="5" t="s">
        <v>94</v>
      </c>
      <c r="C42" s="12">
        <v>25</v>
      </c>
      <c r="D42" s="12">
        <f>C42*0.18</f>
        <v>4.5</v>
      </c>
      <c r="E42" s="33">
        <f>C42+D42</f>
        <v>29.5</v>
      </c>
    </row>
    <row r="43" spans="1:5" x14ac:dyDescent="0.25">
      <c r="A43" s="9" t="s">
        <v>22</v>
      </c>
      <c r="B43" s="5" t="s">
        <v>95</v>
      </c>
      <c r="C43" s="12">
        <v>20</v>
      </c>
      <c r="D43" s="12">
        <f>C43*0.18</f>
        <v>3.5999999999999996</v>
      </c>
      <c r="E43" s="33">
        <f>C43+D43</f>
        <v>23.6</v>
      </c>
    </row>
    <row r="44" spans="1:5" x14ac:dyDescent="0.25">
      <c r="A44" s="9" t="s">
        <v>21</v>
      </c>
      <c r="B44" s="5" t="s">
        <v>94</v>
      </c>
      <c r="C44" s="12">
        <v>25</v>
      </c>
      <c r="D44" s="12">
        <f>C44*0.18</f>
        <v>4.5</v>
      </c>
      <c r="E44" s="33">
        <f>C44+D44</f>
        <v>29.5</v>
      </c>
    </row>
    <row r="45" spans="1:5" x14ac:dyDescent="0.25">
      <c r="A45" s="9" t="s">
        <v>23</v>
      </c>
      <c r="B45" s="5" t="s">
        <v>24</v>
      </c>
      <c r="C45" s="38" t="s">
        <v>25</v>
      </c>
      <c r="D45" s="38"/>
      <c r="E45" s="39"/>
    </row>
    <row r="46" spans="1:5" x14ac:dyDescent="0.25">
      <c r="A46" s="9" t="s">
        <v>112</v>
      </c>
      <c r="B46" s="5" t="s">
        <v>27</v>
      </c>
      <c r="C46" s="12">
        <v>10</v>
      </c>
      <c r="D46" s="12">
        <f>C46*0.18</f>
        <v>1.7999999999999998</v>
      </c>
      <c r="E46" s="33">
        <f>C46+D46</f>
        <v>11.8</v>
      </c>
    </row>
    <row r="47" spans="1:5" ht="15.75" x14ac:dyDescent="0.25">
      <c r="A47" s="13"/>
      <c r="B47" s="13"/>
      <c r="C47" s="13"/>
      <c r="D47" s="13"/>
      <c r="E47" s="13"/>
    </row>
    <row r="48" spans="1:5" ht="15.75" x14ac:dyDescent="0.25">
      <c r="A48" s="44" t="s">
        <v>36</v>
      </c>
      <c r="B48" s="45"/>
      <c r="C48" s="45"/>
      <c r="D48" s="45"/>
      <c r="E48" s="45"/>
    </row>
    <row r="49" spans="1:5" ht="15.75" x14ac:dyDescent="0.25">
      <c r="A49" s="3" t="s">
        <v>16</v>
      </c>
      <c r="B49" s="3" t="s">
        <v>20</v>
      </c>
      <c r="C49" s="3" t="s">
        <v>0</v>
      </c>
      <c r="D49" s="3" t="s">
        <v>18</v>
      </c>
      <c r="E49" s="31" t="s">
        <v>19</v>
      </c>
    </row>
    <row r="50" spans="1:5" x14ac:dyDescent="0.25">
      <c r="A50" s="9" t="s">
        <v>90</v>
      </c>
      <c r="B50" s="5" t="s">
        <v>37</v>
      </c>
      <c r="C50" s="12">
        <v>4</v>
      </c>
      <c r="D50" s="12">
        <f>C50*0.18</f>
        <v>0.72</v>
      </c>
      <c r="E50" s="33">
        <f>C50+D50</f>
        <v>4.72</v>
      </c>
    </row>
    <row r="51" spans="1:5" x14ac:dyDescent="0.25">
      <c r="A51" s="9" t="s">
        <v>22</v>
      </c>
      <c r="B51" s="5" t="s">
        <v>37</v>
      </c>
      <c r="C51" s="12">
        <v>4.5</v>
      </c>
      <c r="D51" s="12">
        <f t="shared" ref="D51:D52" si="4">C51*0.18</f>
        <v>0.80999999999999994</v>
      </c>
      <c r="E51" s="33">
        <f t="shared" ref="E51:E52" si="5">C51+D51</f>
        <v>5.31</v>
      </c>
    </row>
    <row r="52" spans="1:5" x14ac:dyDescent="0.25">
      <c r="A52" s="9" t="s">
        <v>21</v>
      </c>
      <c r="B52" s="5" t="s">
        <v>37</v>
      </c>
      <c r="C52" s="12">
        <v>4</v>
      </c>
      <c r="D52" s="12">
        <f t="shared" si="4"/>
        <v>0.72</v>
      </c>
      <c r="E52" s="33">
        <f t="shared" si="5"/>
        <v>4.72</v>
      </c>
    </row>
    <row r="53" spans="1:5" x14ac:dyDescent="0.25">
      <c r="A53" s="9" t="s">
        <v>23</v>
      </c>
      <c r="B53" s="5" t="s">
        <v>24</v>
      </c>
      <c r="C53" s="38" t="s">
        <v>25</v>
      </c>
      <c r="D53" s="38"/>
      <c r="E53" s="39"/>
    </row>
    <row r="54" spans="1:5" x14ac:dyDescent="0.25">
      <c r="A54" s="9" t="s">
        <v>26</v>
      </c>
      <c r="B54" s="5" t="s">
        <v>27</v>
      </c>
      <c r="C54" s="12">
        <v>10</v>
      </c>
      <c r="D54" s="12">
        <f>C54*0.18</f>
        <v>1.7999999999999998</v>
      </c>
      <c r="E54" s="33">
        <f>C54+D54</f>
        <v>11.8</v>
      </c>
    </row>
    <row r="55" spans="1:5" ht="16.5" thickBot="1" x14ac:dyDescent="0.3">
      <c r="A55" s="13"/>
      <c r="B55" s="13"/>
      <c r="C55" s="13"/>
      <c r="D55" s="13"/>
      <c r="E55" s="13"/>
    </row>
    <row r="56" spans="1:5" ht="15.75" x14ac:dyDescent="0.25">
      <c r="A56" s="14" t="s">
        <v>13</v>
      </c>
    </row>
    <row r="57" spans="1:5" x14ac:dyDescent="0.25">
      <c r="A57" s="15" t="s">
        <v>14</v>
      </c>
    </row>
    <row r="58" spans="1:5" ht="15.75" thickBot="1" x14ac:dyDescent="0.3">
      <c r="A58" s="16" t="s">
        <v>15</v>
      </c>
    </row>
  </sheetData>
  <mergeCells count="14">
    <mergeCell ref="A1:E1"/>
    <mergeCell ref="A2:E2"/>
    <mergeCell ref="A10:E10"/>
    <mergeCell ref="A24:E24"/>
    <mergeCell ref="A40:E40"/>
    <mergeCell ref="A48:E48"/>
    <mergeCell ref="C53:E53"/>
    <mergeCell ref="A26:E26"/>
    <mergeCell ref="C28:E28"/>
    <mergeCell ref="A30:E30"/>
    <mergeCell ref="C32:E32"/>
    <mergeCell ref="C45:E45"/>
    <mergeCell ref="A35:E35"/>
    <mergeCell ref="C37:E37"/>
  </mergeCells>
  <phoneticPr fontId="1" type="noConversion"/>
  <pageMargins left="0" right="0.70866141732283472" top="0.74803149606299213" bottom="0.74803149606299213" header="0.31496062992125984" footer="0.31496062992125984"/>
  <pageSetup scale="90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5AE515-AA5D-4FBF-92BA-B19210D48892}">
  <dimension ref="A1:F31"/>
  <sheetViews>
    <sheetView topLeftCell="A6" zoomScaleNormal="100" workbookViewId="0">
      <selection activeCell="A16" sqref="A16:F16"/>
    </sheetView>
  </sheetViews>
  <sheetFormatPr baseColWidth="10" defaultRowHeight="15" x14ac:dyDescent="0.25"/>
  <cols>
    <col min="1" max="1" width="45.7109375" style="1" customWidth="1"/>
    <col min="2" max="2" width="15.7109375" style="1" customWidth="1"/>
    <col min="3" max="5" width="11.42578125" style="1"/>
    <col min="6" max="6" width="40.5703125" style="1" customWidth="1"/>
    <col min="7" max="16384" width="11.42578125" style="1"/>
  </cols>
  <sheetData>
    <row r="1" spans="1:6" ht="15.75" x14ac:dyDescent="0.25">
      <c r="A1" s="46" t="s">
        <v>2</v>
      </c>
      <c r="B1" s="46"/>
      <c r="C1" s="46"/>
      <c r="D1" s="46"/>
      <c r="E1" s="46"/>
      <c r="F1" s="46"/>
    </row>
    <row r="2" spans="1:6" ht="15.75" x14ac:dyDescent="0.25">
      <c r="A2" s="19" t="s">
        <v>3</v>
      </c>
      <c r="B2" s="19" t="s">
        <v>64</v>
      </c>
      <c r="C2" s="19" t="s">
        <v>4</v>
      </c>
      <c r="D2" s="19" t="s">
        <v>5</v>
      </c>
      <c r="E2" s="19" t="s">
        <v>6</v>
      </c>
      <c r="F2" s="19" t="s">
        <v>7</v>
      </c>
    </row>
    <row r="3" spans="1:6" x14ac:dyDescent="0.25">
      <c r="A3" s="20" t="s">
        <v>101</v>
      </c>
      <c r="B3" s="21" t="s">
        <v>65</v>
      </c>
      <c r="C3" s="22">
        <v>180</v>
      </c>
      <c r="D3" s="22">
        <v>180</v>
      </c>
      <c r="E3" s="22">
        <v>205</v>
      </c>
      <c r="F3" s="23" t="s">
        <v>79</v>
      </c>
    </row>
    <row r="4" spans="1:6" x14ac:dyDescent="0.25">
      <c r="A4" s="20" t="s">
        <v>102</v>
      </c>
      <c r="B4" s="21" t="s">
        <v>65</v>
      </c>
      <c r="C4" s="22">
        <v>245</v>
      </c>
      <c r="D4" s="22">
        <v>245</v>
      </c>
      <c r="E4" s="22"/>
      <c r="F4" s="23" t="s">
        <v>82</v>
      </c>
    </row>
    <row r="5" spans="1:6" x14ac:dyDescent="0.25">
      <c r="A5" s="4" t="s">
        <v>111</v>
      </c>
      <c r="B5" s="21" t="s">
        <v>65</v>
      </c>
      <c r="C5" s="22">
        <v>275</v>
      </c>
      <c r="D5" s="22">
        <v>275</v>
      </c>
      <c r="E5" s="22"/>
      <c r="F5" s="23" t="s">
        <v>82</v>
      </c>
    </row>
    <row r="6" spans="1:6" x14ac:dyDescent="0.25">
      <c r="A6" s="20" t="s">
        <v>78</v>
      </c>
      <c r="B6" s="21" t="s">
        <v>65</v>
      </c>
      <c r="C6" s="22">
        <v>180</v>
      </c>
      <c r="D6" s="22">
        <v>180</v>
      </c>
      <c r="E6" s="22">
        <v>205</v>
      </c>
      <c r="F6" s="23" t="s">
        <v>79</v>
      </c>
    </row>
    <row r="7" spans="1:6" x14ac:dyDescent="0.25">
      <c r="A7" s="20" t="s">
        <v>80</v>
      </c>
      <c r="B7" s="21" t="s">
        <v>65</v>
      </c>
      <c r="C7" s="22">
        <v>245</v>
      </c>
      <c r="D7" s="22">
        <v>245</v>
      </c>
      <c r="E7" s="22"/>
      <c r="F7" s="23" t="s">
        <v>82</v>
      </c>
    </row>
    <row r="8" spans="1:6" x14ac:dyDescent="0.25">
      <c r="A8" s="4" t="s">
        <v>81</v>
      </c>
      <c r="B8" s="21" t="s">
        <v>65</v>
      </c>
      <c r="C8" s="22">
        <v>275</v>
      </c>
      <c r="D8" s="22">
        <v>275</v>
      </c>
      <c r="E8" s="22"/>
      <c r="F8" s="23" t="s">
        <v>82</v>
      </c>
    </row>
    <row r="9" spans="1:6" x14ac:dyDescent="0.25">
      <c r="A9" s="23" t="s">
        <v>8</v>
      </c>
      <c r="B9" s="24" t="s">
        <v>57</v>
      </c>
      <c r="C9" s="22">
        <v>180</v>
      </c>
      <c r="D9" s="22">
        <v>180</v>
      </c>
      <c r="E9" s="22">
        <v>180</v>
      </c>
      <c r="F9" s="23" t="s">
        <v>106</v>
      </c>
    </row>
    <row r="10" spans="1:6" ht="15.75" customHeight="1" x14ac:dyDescent="0.25">
      <c r="A10" s="20" t="s">
        <v>86</v>
      </c>
      <c r="B10" s="24" t="s">
        <v>83</v>
      </c>
      <c r="C10" s="22">
        <v>7.5</v>
      </c>
      <c r="D10" s="22">
        <v>12.5</v>
      </c>
      <c r="E10" s="22">
        <v>12.5</v>
      </c>
      <c r="F10" s="23" t="s">
        <v>87</v>
      </c>
    </row>
    <row r="11" spans="1:6" x14ac:dyDescent="0.25">
      <c r="A11" s="20" t="s">
        <v>84</v>
      </c>
      <c r="B11" s="24" t="s">
        <v>83</v>
      </c>
      <c r="C11" s="22">
        <v>7.5</v>
      </c>
      <c r="D11" s="22">
        <v>12.5</v>
      </c>
      <c r="E11" s="22">
        <v>12.5</v>
      </c>
      <c r="F11" s="23" t="s">
        <v>85</v>
      </c>
    </row>
    <row r="12" spans="1:6" x14ac:dyDescent="0.25">
      <c r="A12" s="20" t="s">
        <v>88</v>
      </c>
      <c r="B12" s="24" t="s">
        <v>83</v>
      </c>
      <c r="C12" s="22">
        <v>10</v>
      </c>
      <c r="D12" s="22">
        <v>15.5</v>
      </c>
      <c r="E12" s="22">
        <v>15.5</v>
      </c>
      <c r="F12" s="23"/>
    </row>
    <row r="13" spans="1:6" x14ac:dyDescent="0.25">
      <c r="A13" s="4" t="s">
        <v>105</v>
      </c>
      <c r="B13" s="24" t="s">
        <v>83</v>
      </c>
      <c r="C13" s="17">
        <v>12.5</v>
      </c>
      <c r="D13" s="17">
        <v>17.5</v>
      </c>
      <c r="E13" s="17">
        <v>17.5</v>
      </c>
      <c r="F13" s="4"/>
    </row>
    <row r="14" spans="1:6" x14ac:dyDescent="0.25">
      <c r="A14" s="2"/>
      <c r="B14" s="2"/>
      <c r="C14" s="2"/>
      <c r="D14" s="2"/>
      <c r="E14" s="2"/>
      <c r="F14" s="2"/>
    </row>
    <row r="15" spans="1:6" x14ac:dyDescent="0.25">
      <c r="A15" s="2"/>
      <c r="B15" s="2"/>
      <c r="C15" s="2"/>
      <c r="D15" s="2"/>
      <c r="E15" s="2"/>
      <c r="F15" s="2"/>
    </row>
    <row r="16" spans="1:6" ht="15.75" customHeight="1" x14ac:dyDescent="0.25">
      <c r="A16" s="46" t="s">
        <v>10</v>
      </c>
      <c r="B16" s="46"/>
      <c r="C16" s="46"/>
      <c r="D16" s="46"/>
      <c r="E16" s="46"/>
      <c r="F16" s="46"/>
    </row>
    <row r="17" spans="1:6" ht="15.75" customHeight="1" x14ac:dyDescent="0.25">
      <c r="A17" s="19" t="s">
        <v>3</v>
      </c>
      <c r="B17" s="19"/>
      <c r="C17" s="19" t="s">
        <v>4</v>
      </c>
      <c r="D17" s="19" t="s">
        <v>5</v>
      </c>
      <c r="E17" s="19" t="s">
        <v>6</v>
      </c>
      <c r="F17" s="19" t="s">
        <v>7</v>
      </c>
    </row>
    <row r="18" spans="1:6" ht="15.75" customHeight="1" x14ac:dyDescent="0.25">
      <c r="A18" s="25" t="s">
        <v>63</v>
      </c>
      <c r="B18" s="24" t="s">
        <v>65</v>
      </c>
      <c r="C18" s="22">
        <v>180</v>
      </c>
      <c r="D18" s="22">
        <v>180</v>
      </c>
      <c r="E18" s="22">
        <v>180</v>
      </c>
      <c r="F18" s="25" t="s">
        <v>62</v>
      </c>
    </row>
    <row r="19" spans="1:6" ht="15.75" customHeight="1" x14ac:dyDescent="0.25">
      <c r="A19" s="23" t="s">
        <v>66</v>
      </c>
      <c r="B19" s="24" t="s">
        <v>65</v>
      </c>
      <c r="C19" s="22">
        <v>95</v>
      </c>
      <c r="D19" s="22">
        <v>95</v>
      </c>
      <c r="E19" s="22">
        <v>120</v>
      </c>
      <c r="F19" s="25" t="s">
        <v>67</v>
      </c>
    </row>
    <row r="20" spans="1:6" ht="15.75" customHeight="1" x14ac:dyDescent="0.25">
      <c r="A20" s="20" t="s">
        <v>103</v>
      </c>
      <c r="B20" s="21" t="s">
        <v>77</v>
      </c>
      <c r="C20" s="22"/>
      <c r="D20" s="22"/>
      <c r="E20" s="22">
        <v>3</v>
      </c>
      <c r="F20" s="25" t="s">
        <v>107</v>
      </c>
    </row>
    <row r="21" spans="1:6" ht="15.75" customHeight="1" x14ac:dyDescent="0.25">
      <c r="A21" s="20" t="s">
        <v>11</v>
      </c>
      <c r="B21" s="21" t="s">
        <v>65</v>
      </c>
      <c r="C21" s="22">
        <v>45</v>
      </c>
      <c r="D21" s="22">
        <v>45</v>
      </c>
      <c r="E21" s="22">
        <v>45</v>
      </c>
      <c r="F21" s="25" t="s">
        <v>68</v>
      </c>
    </row>
    <row r="22" spans="1:6" ht="15.75" customHeight="1" x14ac:dyDescent="0.25">
      <c r="A22" s="4" t="s">
        <v>12</v>
      </c>
      <c r="B22" s="5" t="s">
        <v>65</v>
      </c>
      <c r="C22" s="22">
        <v>80</v>
      </c>
      <c r="D22" s="22">
        <v>80</v>
      </c>
      <c r="E22" s="22">
        <v>90</v>
      </c>
      <c r="F22" s="26" t="s">
        <v>70</v>
      </c>
    </row>
    <row r="23" spans="1:6" ht="15.75" customHeight="1" x14ac:dyDescent="0.25">
      <c r="A23" s="4" t="s">
        <v>73</v>
      </c>
      <c r="B23" s="5" t="s">
        <v>65</v>
      </c>
      <c r="C23" s="22">
        <v>30</v>
      </c>
      <c r="D23" s="22">
        <v>30</v>
      </c>
      <c r="E23" s="22">
        <v>30</v>
      </c>
      <c r="F23" s="26" t="s">
        <v>71</v>
      </c>
    </row>
    <row r="24" spans="1:6" ht="15.75" customHeight="1" x14ac:dyDescent="0.25">
      <c r="A24" s="4" t="s">
        <v>104</v>
      </c>
      <c r="B24" s="5" t="s">
        <v>65</v>
      </c>
      <c r="C24" s="22">
        <v>15</v>
      </c>
      <c r="D24" s="22">
        <v>15</v>
      </c>
      <c r="E24" s="22">
        <v>15</v>
      </c>
      <c r="F24" s="26" t="s">
        <v>71</v>
      </c>
    </row>
    <row r="25" spans="1:6" ht="15.75" customHeight="1" x14ac:dyDescent="0.25">
      <c r="A25" s="20" t="s">
        <v>9</v>
      </c>
      <c r="B25" s="24" t="s">
        <v>27</v>
      </c>
      <c r="C25" s="22">
        <v>10</v>
      </c>
      <c r="D25" s="22">
        <v>10</v>
      </c>
      <c r="E25" s="22">
        <v>10</v>
      </c>
      <c r="F25" s="25" t="s">
        <v>69</v>
      </c>
    </row>
    <row r="26" spans="1:6" x14ac:dyDescent="0.25">
      <c r="A26" s="4" t="s">
        <v>75</v>
      </c>
      <c r="B26" s="5" t="s">
        <v>65</v>
      </c>
      <c r="C26" s="27">
        <v>80</v>
      </c>
      <c r="D26" s="27">
        <v>80</v>
      </c>
      <c r="E26" s="27">
        <v>80</v>
      </c>
      <c r="F26" s="26" t="s">
        <v>74</v>
      </c>
    </row>
    <row r="27" spans="1:6" x14ac:dyDescent="0.25">
      <c r="A27" s="4" t="s">
        <v>76</v>
      </c>
      <c r="B27" s="5" t="s">
        <v>65</v>
      </c>
      <c r="C27" s="27">
        <v>95</v>
      </c>
      <c r="D27" s="27">
        <v>95</v>
      </c>
      <c r="E27" s="27">
        <v>95</v>
      </c>
      <c r="F27" s="26" t="s">
        <v>74</v>
      </c>
    </row>
    <row r="28" spans="1:6" ht="15.75" thickBot="1" x14ac:dyDescent="0.3">
      <c r="A28" s="2"/>
      <c r="B28" s="2"/>
      <c r="C28" s="28"/>
      <c r="D28" s="28"/>
      <c r="E28" s="28"/>
      <c r="F28" s="29"/>
    </row>
    <row r="29" spans="1:6" ht="15.75" x14ac:dyDescent="0.25">
      <c r="A29" s="14" t="s">
        <v>13</v>
      </c>
      <c r="B29" s="10"/>
      <c r="C29" s="2"/>
      <c r="D29" s="2"/>
      <c r="E29" s="2"/>
      <c r="F29" s="2"/>
    </row>
    <row r="30" spans="1:6" x14ac:dyDescent="0.25">
      <c r="A30" s="15" t="s">
        <v>14</v>
      </c>
      <c r="B30" s="2"/>
      <c r="C30" s="2"/>
      <c r="D30" s="2"/>
      <c r="E30" s="2"/>
      <c r="F30" s="2"/>
    </row>
    <row r="31" spans="1:6" ht="15.75" thickBot="1" x14ac:dyDescent="0.3">
      <c r="A31" s="16" t="s">
        <v>15</v>
      </c>
      <c r="B31" s="2"/>
      <c r="C31" s="2"/>
      <c r="D31" s="2"/>
      <c r="E31" s="2"/>
      <c r="F31" s="2"/>
    </row>
  </sheetData>
  <mergeCells count="2">
    <mergeCell ref="A1:F1"/>
    <mergeCell ref="A16:F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20A60-F341-4B8F-9390-8696E42F2467}">
  <dimension ref="A1:E19"/>
  <sheetViews>
    <sheetView workbookViewId="0">
      <selection activeCell="A2" sqref="A2"/>
    </sheetView>
  </sheetViews>
  <sheetFormatPr baseColWidth="10" defaultRowHeight="15" x14ac:dyDescent="0.25"/>
  <cols>
    <col min="1" max="1" width="45.7109375" customWidth="1"/>
    <col min="2" max="2" width="13.7109375" customWidth="1"/>
    <col min="3" max="5" width="11.7109375" customWidth="1"/>
  </cols>
  <sheetData>
    <row r="1" spans="1:5" ht="15.75" x14ac:dyDescent="0.25">
      <c r="A1" s="46" t="s">
        <v>219</v>
      </c>
      <c r="B1" s="46"/>
      <c r="C1" s="46"/>
      <c r="D1" s="46"/>
      <c r="E1" s="46"/>
    </row>
    <row r="2" spans="1:5" ht="15.75" x14ac:dyDescent="0.25">
      <c r="A2" s="3" t="s">
        <v>16</v>
      </c>
      <c r="B2" s="3" t="s">
        <v>20</v>
      </c>
      <c r="C2" s="3" t="s">
        <v>0</v>
      </c>
      <c r="D2" s="3" t="s">
        <v>18</v>
      </c>
      <c r="E2" s="3" t="s">
        <v>19</v>
      </c>
    </row>
    <row r="3" spans="1:5" x14ac:dyDescent="0.25">
      <c r="A3" s="9" t="s">
        <v>44</v>
      </c>
      <c r="B3" s="5" t="s">
        <v>45</v>
      </c>
      <c r="C3" s="12">
        <v>35</v>
      </c>
      <c r="D3" s="12">
        <f>C3*0.18</f>
        <v>6.3</v>
      </c>
      <c r="E3" s="12">
        <f>C3+D3</f>
        <v>41.3</v>
      </c>
    </row>
    <row r="4" spans="1:5" x14ac:dyDescent="0.25">
      <c r="A4" s="9" t="s">
        <v>46</v>
      </c>
      <c r="B4" s="5" t="s">
        <v>45</v>
      </c>
      <c r="C4" s="17">
        <v>65</v>
      </c>
      <c r="D4" s="12">
        <f t="shared" ref="D4:D15" si="0">C4*0.18</f>
        <v>11.7</v>
      </c>
      <c r="E4" s="12">
        <f t="shared" ref="E4:E15" si="1">C4+D4</f>
        <v>76.7</v>
      </c>
    </row>
    <row r="5" spans="1:5" x14ac:dyDescent="0.25">
      <c r="A5" s="9" t="s">
        <v>48</v>
      </c>
      <c r="B5" s="5" t="s">
        <v>45</v>
      </c>
      <c r="C5" s="17">
        <v>180</v>
      </c>
      <c r="D5" s="12">
        <f t="shared" si="0"/>
        <v>32.4</v>
      </c>
      <c r="E5" s="12">
        <f t="shared" si="1"/>
        <v>212.4</v>
      </c>
    </row>
    <row r="6" spans="1:5" x14ac:dyDescent="0.25">
      <c r="A6" s="9" t="s">
        <v>98</v>
      </c>
      <c r="B6" s="5" t="s">
        <v>50</v>
      </c>
      <c r="C6" s="17">
        <v>10</v>
      </c>
      <c r="D6" s="12">
        <f t="shared" si="0"/>
        <v>1.7999999999999998</v>
      </c>
      <c r="E6" s="12">
        <f t="shared" si="1"/>
        <v>11.8</v>
      </c>
    </row>
    <row r="7" spans="1:5" x14ac:dyDescent="0.25">
      <c r="A7" s="9" t="s">
        <v>49</v>
      </c>
      <c r="B7" s="5" t="s">
        <v>56</v>
      </c>
      <c r="C7" s="17">
        <v>15</v>
      </c>
      <c r="D7" s="12">
        <f t="shared" si="0"/>
        <v>2.6999999999999997</v>
      </c>
      <c r="E7" s="12">
        <f t="shared" si="1"/>
        <v>17.7</v>
      </c>
    </row>
    <row r="8" spans="1:5" x14ac:dyDescent="0.25">
      <c r="A8" s="9" t="s">
        <v>108</v>
      </c>
      <c r="B8" s="5" t="s">
        <v>110</v>
      </c>
      <c r="C8" s="17">
        <v>25</v>
      </c>
      <c r="D8" s="12">
        <f t="shared" si="0"/>
        <v>4.5</v>
      </c>
      <c r="E8" s="12">
        <f t="shared" si="1"/>
        <v>29.5</v>
      </c>
    </row>
    <row r="9" spans="1:5" x14ac:dyDescent="0.25">
      <c r="A9" s="9" t="s">
        <v>1</v>
      </c>
      <c r="B9" s="5" t="s">
        <v>109</v>
      </c>
      <c r="C9" s="17">
        <v>25</v>
      </c>
      <c r="D9" s="12">
        <f t="shared" si="0"/>
        <v>4.5</v>
      </c>
      <c r="E9" s="12">
        <f t="shared" si="1"/>
        <v>29.5</v>
      </c>
    </row>
    <row r="10" spans="1:5" x14ac:dyDescent="0.25">
      <c r="A10" s="4" t="s">
        <v>51</v>
      </c>
      <c r="B10" s="5" t="s">
        <v>47</v>
      </c>
      <c r="C10" s="17">
        <v>8</v>
      </c>
      <c r="D10" s="17">
        <f t="shared" si="0"/>
        <v>1.44</v>
      </c>
      <c r="E10" s="17">
        <f t="shared" si="1"/>
        <v>9.44</v>
      </c>
    </row>
    <row r="11" spans="1:5" x14ac:dyDescent="0.25">
      <c r="A11" s="4" t="s">
        <v>52</v>
      </c>
      <c r="B11" s="5" t="s">
        <v>54</v>
      </c>
      <c r="C11" s="17">
        <v>0.25</v>
      </c>
      <c r="D11" s="17">
        <f t="shared" si="0"/>
        <v>4.4999999999999998E-2</v>
      </c>
      <c r="E11" s="17">
        <f t="shared" si="1"/>
        <v>0.29499999999999998</v>
      </c>
    </row>
    <row r="12" spans="1:5" x14ac:dyDescent="0.25">
      <c r="A12" s="4" t="s">
        <v>53</v>
      </c>
      <c r="B12" s="5" t="s">
        <v>54</v>
      </c>
      <c r="C12" s="17">
        <v>40</v>
      </c>
      <c r="D12" s="17">
        <f t="shared" si="0"/>
        <v>7.1999999999999993</v>
      </c>
      <c r="E12" s="17">
        <f t="shared" si="1"/>
        <v>47.2</v>
      </c>
    </row>
    <row r="13" spans="1:5" x14ac:dyDescent="0.25">
      <c r="A13" s="4" t="s">
        <v>99</v>
      </c>
      <c r="B13" s="5" t="s">
        <v>17</v>
      </c>
      <c r="C13" s="18">
        <v>6</v>
      </c>
      <c r="D13" s="18">
        <f t="shared" si="0"/>
        <v>1.08</v>
      </c>
      <c r="E13" s="18">
        <f t="shared" si="1"/>
        <v>7.08</v>
      </c>
    </row>
    <row r="14" spans="1:5" x14ac:dyDescent="0.25">
      <c r="A14" s="4" t="s">
        <v>100</v>
      </c>
      <c r="B14" s="5" t="s">
        <v>57</v>
      </c>
      <c r="C14" s="18">
        <v>180</v>
      </c>
      <c r="D14" s="18">
        <f t="shared" si="0"/>
        <v>32.4</v>
      </c>
      <c r="E14" s="18">
        <f t="shared" si="1"/>
        <v>212.4</v>
      </c>
    </row>
    <row r="15" spans="1:5" x14ac:dyDescent="0.25">
      <c r="A15" s="4" t="s">
        <v>72</v>
      </c>
      <c r="B15" s="5" t="s">
        <v>45</v>
      </c>
      <c r="C15" s="18">
        <v>10</v>
      </c>
      <c r="D15" s="18">
        <f t="shared" si="0"/>
        <v>1.7999999999999998</v>
      </c>
      <c r="E15" s="18">
        <f t="shared" si="1"/>
        <v>11.8</v>
      </c>
    </row>
    <row r="16" spans="1:5" ht="15.75" thickBot="1" x14ac:dyDescent="0.3"/>
    <row r="17" spans="1:1" ht="15.75" x14ac:dyDescent="0.25">
      <c r="A17" s="14" t="s">
        <v>13</v>
      </c>
    </row>
    <row r="18" spans="1:1" x14ac:dyDescent="0.25">
      <c r="A18" s="15" t="s">
        <v>14</v>
      </c>
    </row>
    <row r="19" spans="1:1" ht="15.75" thickBot="1" x14ac:dyDescent="0.3">
      <c r="A19" s="16" t="s">
        <v>15</v>
      </c>
    </row>
  </sheetData>
  <mergeCells count="1">
    <mergeCell ref="A1:E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17AC6E-6B91-4905-A468-DF4FB2CF8325}">
  <dimension ref="A2:H15"/>
  <sheetViews>
    <sheetView workbookViewId="0">
      <selection activeCell="F19" sqref="F19"/>
    </sheetView>
  </sheetViews>
  <sheetFormatPr baseColWidth="10" defaultRowHeight="12" x14ac:dyDescent="0.2"/>
  <cols>
    <col min="1" max="1" width="16.140625" style="47" customWidth="1"/>
    <col min="2" max="2" width="13.7109375" style="47" customWidth="1"/>
    <col min="3" max="3" width="11.85546875" style="47" customWidth="1"/>
    <col min="4" max="5" width="11.42578125" style="47"/>
    <col min="6" max="6" width="12.5703125" style="47" customWidth="1"/>
    <col min="7" max="7" width="8.28515625" style="47" customWidth="1"/>
    <col min="8" max="8" width="14" style="47" customWidth="1"/>
    <col min="9" max="9" width="10" style="47" customWidth="1"/>
    <col min="10" max="16384" width="11.42578125" style="47"/>
  </cols>
  <sheetData>
    <row r="2" spans="1:8" ht="12.75" thickBot="1" x14ac:dyDescent="0.25"/>
    <row r="3" spans="1:8" ht="12.75" thickBot="1" x14ac:dyDescent="0.25">
      <c r="A3" s="48" t="s">
        <v>135</v>
      </c>
      <c r="B3" s="49"/>
      <c r="C3" s="49"/>
      <c r="D3" s="49"/>
      <c r="E3" s="49"/>
      <c r="F3" s="49"/>
      <c r="G3" s="49"/>
      <c r="H3" s="50"/>
    </row>
    <row r="5" spans="1:8" x14ac:dyDescent="0.2">
      <c r="A5" s="51" t="s">
        <v>136</v>
      </c>
      <c r="B5" s="51" t="s">
        <v>137</v>
      </c>
      <c r="C5" s="51" t="s">
        <v>138</v>
      </c>
      <c r="D5" s="51" t="s">
        <v>139</v>
      </c>
      <c r="E5" s="51" t="s">
        <v>140</v>
      </c>
      <c r="F5" s="51" t="s">
        <v>141</v>
      </c>
      <c r="G5" s="51" t="s">
        <v>142</v>
      </c>
      <c r="H5" s="51" t="s">
        <v>143</v>
      </c>
    </row>
    <row r="6" spans="1:8" x14ac:dyDescent="0.2">
      <c r="A6" s="52" t="s">
        <v>144</v>
      </c>
      <c r="B6" s="52" t="s">
        <v>145</v>
      </c>
      <c r="C6" s="52" t="s">
        <v>146</v>
      </c>
      <c r="D6" s="52" t="s">
        <v>147</v>
      </c>
      <c r="E6" s="52" t="s">
        <v>148</v>
      </c>
      <c r="F6" s="53" t="s">
        <v>149</v>
      </c>
      <c r="G6" s="52" t="s">
        <v>150</v>
      </c>
      <c r="H6" s="52" t="s">
        <v>151</v>
      </c>
    </row>
    <row r="7" spans="1:8" x14ac:dyDescent="0.2">
      <c r="A7" s="54"/>
      <c r="B7" s="54"/>
      <c r="C7" s="54"/>
      <c r="D7" s="54"/>
      <c r="E7" s="54"/>
      <c r="F7" s="53" t="s">
        <v>152</v>
      </c>
      <c r="G7" s="54"/>
      <c r="H7" s="54"/>
    </row>
    <row r="9" spans="1:8" x14ac:dyDescent="0.2">
      <c r="A9" s="53" t="s">
        <v>153</v>
      </c>
      <c r="B9" s="53" t="s">
        <v>154</v>
      </c>
    </row>
    <row r="10" spans="1:8" x14ac:dyDescent="0.2">
      <c r="A10" s="53" t="s">
        <v>155</v>
      </c>
      <c r="B10" s="53" t="s">
        <v>156</v>
      </c>
    </row>
    <row r="11" spans="1:8" x14ac:dyDescent="0.2">
      <c r="A11" s="53" t="s">
        <v>157</v>
      </c>
      <c r="B11" s="53" t="s">
        <v>158</v>
      </c>
    </row>
    <row r="12" spans="1:8" x14ac:dyDescent="0.2">
      <c r="A12" s="53" t="s">
        <v>159</v>
      </c>
      <c r="B12" s="53" t="s">
        <v>160</v>
      </c>
    </row>
    <row r="13" spans="1:8" x14ac:dyDescent="0.2">
      <c r="A13" s="55" t="s">
        <v>161</v>
      </c>
      <c r="B13" s="56"/>
    </row>
    <row r="14" spans="1:8" x14ac:dyDescent="0.2">
      <c r="A14" s="53" t="s">
        <v>162</v>
      </c>
      <c r="B14" s="53" t="s">
        <v>163</v>
      </c>
    </row>
    <row r="15" spans="1:8" x14ac:dyDescent="0.2">
      <c r="A15" s="53" t="s">
        <v>164</v>
      </c>
      <c r="B15" s="53" t="s">
        <v>165</v>
      </c>
    </row>
  </sheetData>
  <mergeCells count="9">
    <mergeCell ref="A13:B13"/>
    <mergeCell ref="A3:H3"/>
    <mergeCell ref="A6:A7"/>
    <mergeCell ref="B6:B7"/>
    <mergeCell ref="C6:C7"/>
    <mergeCell ref="D6:D7"/>
    <mergeCell ref="E6:E7"/>
    <mergeCell ref="G6:G7"/>
    <mergeCell ref="H6:H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6BADA8-9DA4-4F0D-AC23-287A1EC4CB5D}">
  <dimension ref="A1:I25"/>
  <sheetViews>
    <sheetView tabSelected="1" workbookViewId="0">
      <selection activeCell="D24" sqref="D24"/>
    </sheetView>
  </sheetViews>
  <sheetFormatPr baseColWidth="10" defaultRowHeight="15" x14ac:dyDescent="0.25"/>
  <sheetData>
    <row r="1" spans="1:9" ht="15.75" thickBot="1" x14ac:dyDescent="0.3">
      <c r="A1" s="57" t="s">
        <v>166</v>
      </c>
      <c r="B1" s="58"/>
      <c r="C1" s="58"/>
      <c r="D1" s="58"/>
      <c r="E1" s="58"/>
      <c r="F1" s="58"/>
      <c r="G1" s="58"/>
      <c r="H1" s="58"/>
      <c r="I1" s="59"/>
    </row>
    <row r="2" spans="1:9" x14ac:dyDescent="0.25">
      <c r="A2" s="47"/>
      <c r="B2" s="60" t="s">
        <v>167</v>
      </c>
      <c r="C2" s="60"/>
      <c r="D2" s="60"/>
      <c r="E2" s="60"/>
      <c r="F2" s="60"/>
      <c r="G2" s="60"/>
      <c r="H2" s="60"/>
      <c r="I2" s="47"/>
    </row>
    <row r="3" spans="1:9" x14ac:dyDescent="0.25">
      <c r="A3" s="61" t="s">
        <v>168</v>
      </c>
      <c r="B3" s="61" t="s">
        <v>169</v>
      </c>
      <c r="C3" s="51" t="s">
        <v>170</v>
      </c>
      <c r="D3" s="51" t="s">
        <v>171</v>
      </c>
      <c r="E3" s="51" t="s">
        <v>172</v>
      </c>
      <c r="F3" s="51" t="s">
        <v>143</v>
      </c>
      <c r="G3" s="51" t="s">
        <v>142</v>
      </c>
      <c r="H3" s="51" t="s">
        <v>173</v>
      </c>
      <c r="I3" s="51" t="s">
        <v>174</v>
      </c>
    </row>
    <row r="4" spans="1:9" x14ac:dyDescent="0.25">
      <c r="A4" s="53" t="s">
        <v>175</v>
      </c>
      <c r="B4" s="53" t="s">
        <v>176</v>
      </c>
      <c r="C4" s="53" t="s">
        <v>177</v>
      </c>
      <c r="D4" s="53" t="s">
        <v>178</v>
      </c>
      <c r="E4" s="53" t="s">
        <v>178</v>
      </c>
      <c r="F4" s="53" t="s">
        <v>179</v>
      </c>
      <c r="G4" s="53" t="s">
        <v>180</v>
      </c>
      <c r="H4" s="53" t="s">
        <v>181</v>
      </c>
      <c r="I4" s="62">
        <v>46096</v>
      </c>
    </row>
    <row r="5" spans="1:9" x14ac:dyDescent="0.25">
      <c r="A5" s="53" t="s">
        <v>182</v>
      </c>
      <c r="B5" s="53" t="s">
        <v>176</v>
      </c>
      <c r="C5" s="53" t="s">
        <v>183</v>
      </c>
      <c r="D5" s="53" t="s">
        <v>178</v>
      </c>
      <c r="E5" s="53" t="s">
        <v>178</v>
      </c>
      <c r="F5" s="53" t="s">
        <v>179</v>
      </c>
      <c r="G5" s="53" t="s">
        <v>184</v>
      </c>
      <c r="H5" s="53" t="s">
        <v>181</v>
      </c>
      <c r="I5" s="62">
        <v>46096</v>
      </c>
    </row>
    <row r="6" spans="1:9" x14ac:dyDescent="0.25">
      <c r="A6" s="53" t="s">
        <v>185</v>
      </c>
      <c r="B6" s="53" t="s">
        <v>176</v>
      </c>
      <c r="C6" s="53" t="s">
        <v>186</v>
      </c>
      <c r="D6" s="53" t="s">
        <v>187</v>
      </c>
      <c r="E6" s="53" t="s">
        <v>187</v>
      </c>
      <c r="F6" s="53" t="s">
        <v>179</v>
      </c>
      <c r="G6" s="53" t="s">
        <v>188</v>
      </c>
      <c r="H6" s="53" t="s">
        <v>181</v>
      </c>
      <c r="I6" s="62">
        <v>46096</v>
      </c>
    </row>
    <row r="7" spans="1:9" x14ac:dyDescent="0.25">
      <c r="A7" s="47"/>
      <c r="B7" s="47"/>
      <c r="C7" s="47"/>
      <c r="D7" s="47"/>
      <c r="E7" s="47"/>
      <c r="F7" s="47"/>
      <c r="G7" s="47"/>
      <c r="H7" s="47"/>
      <c r="I7" s="47"/>
    </row>
    <row r="8" spans="1:9" x14ac:dyDescent="0.25">
      <c r="A8" s="55" t="s">
        <v>153</v>
      </c>
      <c r="B8" s="56"/>
      <c r="C8" s="47"/>
      <c r="D8" s="47"/>
      <c r="E8" s="47"/>
      <c r="F8" s="47"/>
      <c r="G8" s="47"/>
      <c r="H8" s="47"/>
      <c r="I8" s="47"/>
    </row>
    <row r="9" spans="1:9" x14ac:dyDescent="0.25">
      <c r="A9" s="53" t="s">
        <v>189</v>
      </c>
      <c r="B9" s="53" t="s">
        <v>190</v>
      </c>
      <c r="C9" s="47"/>
      <c r="D9" s="47"/>
      <c r="E9" s="47"/>
      <c r="F9" s="47"/>
      <c r="G9" s="47"/>
      <c r="H9" s="47"/>
      <c r="I9" s="47"/>
    </row>
    <row r="10" spans="1:9" x14ac:dyDescent="0.25">
      <c r="A10" s="53" t="s">
        <v>191</v>
      </c>
      <c r="B10" s="53" t="s">
        <v>192</v>
      </c>
      <c r="C10" s="47"/>
      <c r="D10" s="47"/>
      <c r="E10" s="47"/>
      <c r="F10" s="47"/>
      <c r="G10" s="47"/>
      <c r="H10" s="47"/>
      <c r="I10" s="47"/>
    </row>
    <row r="11" spans="1:9" x14ac:dyDescent="0.25">
      <c r="A11" s="53" t="s">
        <v>162</v>
      </c>
      <c r="B11" s="53" t="s">
        <v>163</v>
      </c>
      <c r="C11" s="47"/>
      <c r="D11" s="47"/>
      <c r="E11" s="47"/>
      <c r="F11" s="47"/>
      <c r="G11" s="47"/>
      <c r="H11" s="47"/>
      <c r="I11" s="47"/>
    </row>
    <row r="12" spans="1:9" x14ac:dyDescent="0.25">
      <c r="A12" s="47"/>
      <c r="B12" s="47"/>
      <c r="C12" s="47"/>
      <c r="D12" s="47"/>
      <c r="E12" s="47"/>
      <c r="F12" s="47"/>
      <c r="G12" s="47"/>
      <c r="H12" s="47"/>
      <c r="I12" s="47"/>
    </row>
    <row r="13" spans="1:9" ht="15.75" thickBot="1" x14ac:dyDescent="0.3">
      <c r="A13" s="47"/>
      <c r="B13" s="47"/>
      <c r="C13" s="47"/>
      <c r="D13" s="47"/>
      <c r="E13" s="47"/>
      <c r="F13" s="47"/>
      <c r="G13" s="47"/>
      <c r="H13" s="47"/>
      <c r="I13" s="47"/>
    </row>
    <row r="14" spans="1:9" ht="15.75" thickBot="1" x14ac:dyDescent="0.3">
      <c r="A14" s="57" t="s">
        <v>166</v>
      </c>
      <c r="B14" s="58"/>
      <c r="C14" s="58"/>
      <c r="D14" s="58"/>
      <c r="E14" s="58"/>
      <c r="F14" s="58"/>
      <c r="G14" s="58"/>
      <c r="H14" s="58"/>
      <c r="I14" s="59"/>
    </row>
    <row r="15" spans="1:9" x14ac:dyDescent="0.25">
      <c r="A15" s="47"/>
      <c r="B15" s="60" t="s">
        <v>193</v>
      </c>
      <c r="C15" s="60"/>
      <c r="D15" s="60"/>
      <c r="E15" s="60"/>
      <c r="F15" s="60"/>
      <c r="G15" s="60"/>
      <c r="H15" s="60"/>
      <c r="I15" s="47"/>
    </row>
    <row r="16" spans="1:9" x14ac:dyDescent="0.25">
      <c r="A16" s="61" t="s">
        <v>168</v>
      </c>
      <c r="B16" s="61" t="s">
        <v>169</v>
      </c>
      <c r="C16" s="51" t="s">
        <v>170</v>
      </c>
      <c r="D16" s="51" t="s">
        <v>171</v>
      </c>
      <c r="E16" s="51" t="s">
        <v>172</v>
      </c>
      <c r="F16" s="51" t="s">
        <v>143</v>
      </c>
      <c r="G16" s="51" t="s">
        <v>142</v>
      </c>
      <c r="H16" s="51" t="s">
        <v>173</v>
      </c>
      <c r="I16" s="51" t="s">
        <v>174</v>
      </c>
    </row>
    <row r="17" spans="1:9" x14ac:dyDescent="0.25">
      <c r="A17" s="53" t="s">
        <v>194</v>
      </c>
      <c r="B17" s="53" t="s">
        <v>195</v>
      </c>
      <c r="C17" s="53" t="s">
        <v>196</v>
      </c>
      <c r="D17" s="53" t="s">
        <v>197</v>
      </c>
      <c r="E17" s="53" t="s">
        <v>197</v>
      </c>
      <c r="F17" s="53" t="s">
        <v>179</v>
      </c>
      <c r="G17" s="53" t="s">
        <v>198</v>
      </c>
      <c r="H17" s="53" t="s">
        <v>199</v>
      </c>
      <c r="I17" s="62">
        <v>46096</v>
      </c>
    </row>
    <row r="18" spans="1:9" x14ac:dyDescent="0.25">
      <c r="A18" s="53" t="s">
        <v>200</v>
      </c>
      <c r="B18" s="53" t="s">
        <v>201</v>
      </c>
      <c r="C18" s="53" t="s">
        <v>202</v>
      </c>
      <c r="D18" s="53" t="s">
        <v>203</v>
      </c>
      <c r="E18" s="53" t="s">
        <v>203</v>
      </c>
      <c r="F18" s="53" t="s">
        <v>179</v>
      </c>
      <c r="G18" s="53" t="s">
        <v>204</v>
      </c>
      <c r="H18" s="53" t="s">
        <v>181</v>
      </c>
      <c r="I18" s="62">
        <v>46096</v>
      </c>
    </row>
    <row r="19" spans="1:9" x14ac:dyDescent="0.25">
      <c r="A19" s="53" t="s">
        <v>205</v>
      </c>
      <c r="B19" s="53" t="s">
        <v>195</v>
      </c>
      <c r="C19" s="53" t="s">
        <v>206</v>
      </c>
      <c r="D19" s="53" t="s">
        <v>207</v>
      </c>
      <c r="E19" s="53" t="s">
        <v>207</v>
      </c>
      <c r="F19" s="53" t="s">
        <v>179</v>
      </c>
      <c r="G19" s="53" t="s">
        <v>208</v>
      </c>
      <c r="H19" s="53" t="s">
        <v>209</v>
      </c>
      <c r="I19" s="62">
        <v>46096</v>
      </c>
    </row>
    <row r="20" spans="1:9" x14ac:dyDescent="0.25">
      <c r="A20" s="53" t="s">
        <v>210</v>
      </c>
      <c r="B20" s="53" t="s">
        <v>195</v>
      </c>
      <c r="C20" s="53" t="s">
        <v>211</v>
      </c>
      <c r="D20" s="53" t="s">
        <v>212</v>
      </c>
      <c r="E20" s="53" t="s">
        <v>212</v>
      </c>
      <c r="F20" s="53" t="s">
        <v>179</v>
      </c>
      <c r="G20" s="53" t="s">
        <v>213</v>
      </c>
      <c r="H20" s="53" t="s">
        <v>209</v>
      </c>
      <c r="I20" s="62">
        <v>46097</v>
      </c>
    </row>
    <row r="21" spans="1:9" x14ac:dyDescent="0.25">
      <c r="A21" s="47"/>
      <c r="B21" s="47"/>
      <c r="C21" s="47"/>
      <c r="D21" s="47"/>
      <c r="E21" s="47"/>
      <c r="F21" s="47"/>
      <c r="G21" s="47"/>
      <c r="H21" s="47"/>
      <c r="I21" s="47"/>
    </row>
    <row r="22" spans="1:9" x14ac:dyDescent="0.25">
      <c r="A22" s="55" t="s">
        <v>153</v>
      </c>
      <c r="B22" s="56"/>
      <c r="C22" s="47"/>
      <c r="D22" s="47"/>
      <c r="E22" s="47"/>
      <c r="F22" s="47"/>
      <c r="G22" s="47"/>
      <c r="H22" s="47"/>
      <c r="I22" s="47"/>
    </row>
    <row r="23" spans="1:9" x14ac:dyDescent="0.25">
      <c r="A23" s="53" t="s">
        <v>189</v>
      </c>
      <c r="B23" s="53" t="s">
        <v>214</v>
      </c>
      <c r="C23" s="47"/>
      <c r="D23" s="47"/>
      <c r="E23" s="47"/>
      <c r="F23" s="47"/>
      <c r="G23" s="47"/>
      <c r="H23" s="47"/>
      <c r="I23" s="47"/>
    </row>
    <row r="24" spans="1:9" x14ac:dyDescent="0.25">
      <c r="A24" s="53" t="s">
        <v>215</v>
      </c>
      <c r="B24" s="53" t="s">
        <v>216</v>
      </c>
      <c r="C24" s="47"/>
      <c r="D24" s="47"/>
      <c r="E24" s="47"/>
      <c r="F24" s="47"/>
      <c r="G24" s="47"/>
      <c r="H24" s="47"/>
      <c r="I24" s="47"/>
    </row>
    <row r="25" spans="1:9" x14ac:dyDescent="0.25">
      <c r="A25" s="53" t="s">
        <v>162</v>
      </c>
      <c r="B25" s="53" t="s">
        <v>217</v>
      </c>
      <c r="C25" s="47"/>
      <c r="D25" s="47"/>
      <c r="E25" s="47"/>
      <c r="F25" s="47"/>
      <c r="G25" s="47"/>
      <c r="H25" s="47"/>
      <c r="I25" s="47"/>
    </row>
  </sheetData>
  <mergeCells count="6">
    <mergeCell ref="A1:I1"/>
    <mergeCell ref="B2:H2"/>
    <mergeCell ref="A8:B8"/>
    <mergeCell ref="A14:I14"/>
    <mergeCell ref="B15:H15"/>
    <mergeCell ref="A22:B2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619A14-53FF-4C30-B5CE-B1D44B062FEB}">
  <dimension ref="A1:C41"/>
  <sheetViews>
    <sheetView workbookViewId="0">
      <selection activeCell="A17" sqref="A17"/>
    </sheetView>
  </sheetViews>
  <sheetFormatPr baseColWidth="10" defaultRowHeight="15" x14ac:dyDescent="0.25"/>
  <cols>
    <col min="1" max="1" width="74.42578125" style="1" customWidth="1"/>
    <col min="2" max="2" width="11.42578125" style="1"/>
    <col min="3" max="3" width="19.85546875" style="1" customWidth="1"/>
  </cols>
  <sheetData>
    <row r="1" spans="1:3" x14ac:dyDescent="0.25">
      <c r="A1"/>
      <c r="B1"/>
      <c r="C1"/>
    </row>
    <row r="2" spans="1:3" ht="15.75" x14ac:dyDescent="0.25">
      <c r="A2" s="3" t="s">
        <v>129</v>
      </c>
      <c r="B2" s="35" t="s">
        <v>121</v>
      </c>
      <c r="C2" s="35" t="s">
        <v>64</v>
      </c>
    </row>
    <row r="3" spans="1:3" x14ac:dyDescent="0.25">
      <c r="A3" s="4" t="s">
        <v>90</v>
      </c>
      <c r="B3" s="34" t="s">
        <v>113</v>
      </c>
      <c r="C3" s="34" t="s">
        <v>114</v>
      </c>
    </row>
    <row r="4" spans="1:3" x14ac:dyDescent="0.25">
      <c r="A4" s="4" t="s">
        <v>21</v>
      </c>
      <c r="B4" s="34" t="s">
        <v>113</v>
      </c>
      <c r="C4" s="34" t="s">
        <v>114</v>
      </c>
    </row>
    <row r="5" spans="1:3" x14ac:dyDescent="0.25">
      <c r="A5" s="4" t="s">
        <v>30</v>
      </c>
      <c r="B5" s="34" t="s">
        <v>115</v>
      </c>
      <c r="C5" s="34" t="s">
        <v>116</v>
      </c>
    </row>
    <row r="6" spans="1:3" x14ac:dyDescent="0.25">
      <c r="A6" s="4" t="s">
        <v>93</v>
      </c>
      <c r="B6" s="34" t="s">
        <v>117</v>
      </c>
      <c r="C6" s="34" t="s">
        <v>114</v>
      </c>
    </row>
    <row r="7" spans="1:3" x14ac:dyDescent="0.25">
      <c r="A7" s="4" t="s">
        <v>91</v>
      </c>
      <c r="B7" s="34" t="s">
        <v>118</v>
      </c>
      <c r="C7" s="34" t="s">
        <v>114</v>
      </c>
    </row>
    <row r="8" spans="1:3" x14ac:dyDescent="0.25">
      <c r="A8" s="4" t="s">
        <v>92</v>
      </c>
      <c r="B8" s="34" t="s">
        <v>113</v>
      </c>
      <c r="C8" s="34" t="s">
        <v>114</v>
      </c>
    </row>
    <row r="9" spans="1:3" x14ac:dyDescent="0.25">
      <c r="A9" s="4" t="s">
        <v>30</v>
      </c>
      <c r="B9" s="34" t="s">
        <v>115</v>
      </c>
      <c r="C9" s="34" t="s">
        <v>119</v>
      </c>
    </row>
    <row r="10" spans="1:3" x14ac:dyDescent="0.25">
      <c r="A10" s="4" t="s">
        <v>31</v>
      </c>
      <c r="B10" s="34" t="s">
        <v>115</v>
      </c>
      <c r="C10" s="34" t="s">
        <v>119</v>
      </c>
    </row>
    <row r="11" spans="1:3" x14ac:dyDescent="0.25">
      <c r="A11" s="4" t="s">
        <v>32</v>
      </c>
      <c r="B11" s="34" t="s">
        <v>118</v>
      </c>
      <c r="C11" s="34" t="s">
        <v>114</v>
      </c>
    </row>
    <row r="12" spans="1:3" x14ac:dyDescent="0.25">
      <c r="A12" s="4" t="s">
        <v>33</v>
      </c>
      <c r="B12" s="34" t="s">
        <v>120</v>
      </c>
      <c r="C12" s="34" t="s">
        <v>114</v>
      </c>
    </row>
    <row r="13" spans="1:3" x14ac:dyDescent="0.25">
      <c r="A13" s="4" t="s">
        <v>34</v>
      </c>
      <c r="B13" s="34" t="s">
        <v>113</v>
      </c>
      <c r="C13" s="34" t="s">
        <v>114</v>
      </c>
    </row>
    <row r="14" spans="1:3" x14ac:dyDescent="0.25">
      <c r="A14" s="2"/>
      <c r="B14" s="30"/>
      <c r="C14" s="30"/>
    </row>
    <row r="15" spans="1:3" ht="15.75" x14ac:dyDescent="0.25">
      <c r="A15" s="19" t="s">
        <v>123</v>
      </c>
      <c r="B15" s="35" t="s">
        <v>121</v>
      </c>
      <c r="C15" s="35" t="s">
        <v>64</v>
      </c>
    </row>
    <row r="16" spans="1:3" x14ac:dyDescent="0.25">
      <c r="A16" s="20" t="s">
        <v>101</v>
      </c>
      <c r="B16" s="34" t="s">
        <v>115</v>
      </c>
      <c r="C16" s="34" t="s">
        <v>124</v>
      </c>
    </row>
    <row r="17" spans="1:3" x14ac:dyDescent="0.25">
      <c r="A17" s="20" t="s">
        <v>102</v>
      </c>
      <c r="B17" s="34" t="s">
        <v>113</v>
      </c>
      <c r="C17" s="34" t="s">
        <v>124</v>
      </c>
    </row>
    <row r="18" spans="1:3" x14ac:dyDescent="0.25">
      <c r="A18" s="4" t="s">
        <v>111</v>
      </c>
      <c r="B18" s="34" t="s">
        <v>113</v>
      </c>
      <c r="C18" s="34" t="s">
        <v>124</v>
      </c>
    </row>
    <row r="19" spans="1:3" x14ac:dyDescent="0.25">
      <c r="A19" s="20" t="s">
        <v>78</v>
      </c>
      <c r="B19" s="34" t="s">
        <v>115</v>
      </c>
      <c r="C19" s="34" t="s">
        <v>124</v>
      </c>
    </row>
    <row r="20" spans="1:3" x14ac:dyDescent="0.25">
      <c r="A20" s="20" t="s">
        <v>80</v>
      </c>
      <c r="B20" s="34" t="s">
        <v>113</v>
      </c>
      <c r="C20" s="34" t="s">
        <v>124</v>
      </c>
    </row>
    <row r="21" spans="1:3" x14ac:dyDescent="0.25">
      <c r="A21" s="4" t="s">
        <v>81</v>
      </c>
      <c r="B21" s="34" t="s">
        <v>113</v>
      </c>
      <c r="C21" s="34" t="s">
        <v>124</v>
      </c>
    </row>
    <row r="22" spans="1:3" x14ac:dyDescent="0.25">
      <c r="A22" s="23" t="s">
        <v>8</v>
      </c>
      <c r="B22" s="34" t="s">
        <v>122</v>
      </c>
      <c r="C22" s="34" t="s">
        <v>125</v>
      </c>
    </row>
    <row r="23" spans="1:3" x14ac:dyDescent="0.25">
      <c r="A23" s="25" t="s">
        <v>63</v>
      </c>
      <c r="B23" s="34" t="s">
        <v>115</v>
      </c>
      <c r="C23" s="24" t="s">
        <v>65</v>
      </c>
    </row>
    <row r="24" spans="1:3" x14ac:dyDescent="0.25">
      <c r="A24" s="20" t="s">
        <v>11</v>
      </c>
      <c r="B24" s="34" t="s">
        <v>115</v>
      </c>
      <c r="C24" s="21" t="s">
        <v>65</v>
      </c>
    </row>
    <row r="25" spans="1:3" x14ac:dyDescent="0.25">
      <c r="A25" s="4" t="s">
        <v>12</v>
      </c>
      <c r="B25" s="34" t="s">
        <v>113</v>
      </c>
      <c r="C25" s="5" t="s">
        <v>65</v>
      </c>
    </row>
    <row r="26" spans="1:3" x14ac:dyDescent="0.25">
      <c r="A26" s="4" t="s">
        <v>73</v>
      </c>
      <c r="B26" s="34" t="s">
        <v>117</v>
      </c>
      <c r="C26" s="5" t="s">
        <v>65</v>
      </c>
    </row>
    <row r="27" spans="1:3" x14ac:dyDescent="0.25">
      <c r="A27" s="4" t="s">
        <v>104</v>
      </c>
      <c r="B27" s="34" t="s">
        <v>117</v>
      </c>
      <c r="C27" s="5" t="s">
        <v>65</v>
      </c>
    </row>
    <row r="29" spans="1:3" ht="15.75" x14ac:dyDescent="0.25">
      <c r="A29" s="3" t="s">
        <v>130</v>
      </c>
      <c r="B29" s="35" t="s">
        <v>121</v>
      </c>
      <c r="C29" s="3" t="s">
        <v>20</v>
      </c>
    </row>
    <row r="30" spans="1:3" x14ac:dyDescent="0.25">
      <c r="A30" s="9" t="s">
        <v>127</v>
      </c>
      <c r="B30" s="34" t="s">
        <v>126</v>
      </c>
      <c r="C30" s="5" t="s">
        <v>94</v>
      </c>
    </row>
    <row r="31" spans="1:3" x14ac:dyDescent="0.25">
      <c r="A31" s="9" t="s">
        <v>128</v>
      </c>
      <c r="B31" s="34" t="s">
        <v>126</v>
      </c>
      <c r="C31" s="5" t="s">
        <v>94</v>
      </c>
    </row>
    <row r="34" spans="1:3" ht="15.75" x14ac:dyDescent="0.25">
      <c r="A34" s="3" t="s">
        <v>131</v>
      </c>
      <c r="B34" s="35" t="s">
        <v>121</v>
      </c>
      <c r="C34" s="3" t="s">
        <v>20</v>
      </c>
    </row>
    <row r="35" spans="1:3" x14ac:dyDescent="0.25">
      <c r="A35" s="9" t="s">
        <v>132</v>
      </c>
      <c r="B35" s="34"/>
      <c r="C35" s="5"/>
    </row>
    <row r="36" spans="1:3" x14ac:dyDescent="0.25">
      <c r="A36" s="9" t="s">
        <v>133</v>
      </c>
      <c r="B36" s="34"/>
      <c r="C36" s="5"/>
    </row>
    <row r="39" spans="1:3" ht="15.75" x14ac:dyDescent="0.25">
      <c r="A39" s="36" t="s">
        <v>134</v>
      </c>
      <c r="B39" s="35" t="s">
        <v>121</v>
      </c>
      <c r="C39" s="3" t="s">
        <v>20</v>
      </c>
    </row>
    <row r="40" spans="1:3" x14ac:dyDescent="0.25">
      <c r="A40" s="9" t="s">
        <v>132</v>
      </c>
      <c r="B40" s="37"/>
      <c r="C40" s="37"/>
    </row>
    <row r="41" spans="1:3" x14ac:dyDescent="0.25">
      <c r="A41" s="9" t="s">
        <v>133</v>
      </c>
      <c r="B41" s="37"/>
      <c r="C41" s="37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D32671B2495CB49AB98BF7285BA5C24" ma:contentTypeVersion="15" ma:contentTypeDescription="Crear nuevo documento." ma:contentTypeScope="" ma:versionID="72a7f0ed411dd65ff3b2a227be5f4049">
  <xsd:schema xmlns:xsd="http://www.w3.org/2001/XMLSchema" xmlns:xs="http://www.w3.org/2001/XMLSchema" xmlns:p="http://schemas.microsoft.com/office/2006/metadata/properties" xmlns:ns2="af2e7253-c615-47d2-948f-535aa90ba5e5" xmlns:ns3="e02c14af-6551-41fd-877d-64ad434ca8a9" targetNamespace="http://schemas.microsoft.com/office/2006/metadata/properties" ma:root="true" ma:fieldsID="cfaf84427feccf4ecc07a87e0e379d92" ns2:_="" ns3:_="">
    <xsd:import namespace="af2e7253-c615-47d2-948f-535aa90ba5e5"/>
    <xsd:import namespace="e02c14af-6551-41fd-877d-64ad434ca8a9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2e7253-c615-47d2-948f-535aa90ba5e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094f6e0e-f9a2-4b4a-a5a1-a9c1fd7543ce}" ma:internalName="TaxCatchAll" ma:showField="CatchAllData" ma:web="af2e7253-c615-47d2-948f-535aa90ba5e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c14af-6551-41fd-877d-64ad434ca8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fd10099a-d74b-4e28-b9d8-a9f4d3fac8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02c14af-6551-41fd-877d-64ad434ca8a9">
      <Terms xmlns="http://schemas.microsoft.com/office/infopath/2007/PartnerControls"/>
    </lcf76f155ced4ddcb4097134ff3c332f>
    <TaxCatchAll xmlns="af2e7253-c615-47d2-948f-535aa90ba5e5" xsi:nil="true"/>
  </documentManagement>
</p:properties>
</file>

<file path=customXml/itemProps1.xml><?xml version="1.0" encoding="utf-8"?>
<ds:datastoreItem xmlns:ds="http://schemas.openxmlformats.org/officeDocument/2006/customXml" ds:itemID="{A3FC04D5-2CCA-4513-AE85-853C1382B1C4}"/>
</file>

<file path=customXml/itemProps2.xml><?xml version="1.0" encoding="utf-8"?>
<ds:datastoreItem xmlns:ds="http://schemas.openxmlformats.org/officeDocument/2006/customXml" ds:itemID="{219FBEA5-5058-47F5-8519-FBB29C41F7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3210299-DBCF-4AFD-A70D-77E6FC18DBBE}">
  <ds:schemaRefs>
    <ds:schemaRef ds:uri="http://schemas.microsoft.com/office/2006/metadata/properties"/>
    <ds:schemaRef ds:uri="http://schemas.microsoft.com/office/infopath/2007/PartnerControls"/>
    <ds:schemaRef ds:uri="e02c14af-6551-41fd-877d-64ad434ca8a9"/>
    <ds:schemaRef ds:uri="af2e7253-c615-47d2-948f-535aa90ba5e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CARGA SUELTA DT</vt:lpstr>
      <vt:lpstr>CONTENEDORES DT</vt:lpstr>
      <vt:lpstr>OTROS SERVICIOS DT</vt:lpstr>
      <vt:lpstr>agente de carga aereo</vt:lpstr>
      <vt:lpstr>agente de carga maritimo</vt:lpstr>
      <vt:lpstr>TIEMPO PROMEDIO DE ATENCION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Jessica Valladares Chauca</cp:lastModifiedBy>
  <cp:lastPrinted>2023-08-03T15:06:34Z</cp:lastPrinted>
  <dcterms:created xsi:type="dcterms:W3CDTF">2023-02-24T17:23:52Z</dcterms:created>
  <dcterms:modified xsi:type="dcterms:W3CDTF">2026-01-05T15:08:43Z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0x0101006D32671B2495CB49AB98BF7285BA5C24</vt:lpwstr>
  </property>
  <property fmtid="{D5CDD505-2E9C-101B-9397-08002B2CF9AE}" pid="3" name="MediaServiceImageTags">
    <vt:lpwstr/>
  </property>
</Properties>
</file>